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28920" yWindow="-120" windowWidth="29040" windowHeight="15720" tabRatio="777"/>
  </bookViews>
  <sheets>
    <sheet name="Birim Risk Kontrol Eylem Planı" sheetId="21" r:id="rId1"/>
    <sheet name="Risk Haritası" sheetId="22" r:id="rId2"/>
    <sheet name="Risk Yeterlilik Katsayısı" sheetId="24" r:id="rId3"/>
    <sheet name="Durum-Açıklama" sheetId="23" state="hidden" r:id="rId4"/>
  </sheets>
  <definedNames>
    <definedName name="_xlnm._FilterDatabase" localSheetId="0" hidden="1">'Birim Risk Kontrol Eylem Planı'!$A$1:$T$23</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2" i="21" l="1"/>
  <c r="J22" i="21"/>
  <c r="O23" i="21"/>
  <c r="J23" i="21"/>
  <c r="O21" i="21"/>
  <c r="J21" i="21"/>
  <c r="O20" i="21"/>
  <c r="J20" i="21"/>
  <c r="O19" i="21"/>
  <c r="J19" i="21"/>
  <c r="O18" i="21"/>
  <c r="J18" i="21"/>
  <c r="O17" i="21"/>
  <c r="J17" i="21"/>
  <c r="O16" i="21"/>
  <c r="J16" i="21"/>
  <c r="O15" i="21"/>
  <c r="J15" i="21"/>
  <c r="O14" i="21" l="1"/>
  <c r="J14" i="21"/>
  <c r="O13" i="21"/>
  <c r="J13" i="21"/>
  <c r="O12" i="21"/>
  <c r="O11" i="21"/>
  <c r="J11" i="21"/>
  <c r="O10" i="21"/>
  <c r="O8" i="21"/>
  <c r="M8" i="21"/>
  <c r="J10" i="21"/>
  <c r="O9" i="21"/>
  <c r="M7" i="21"/>
  <c r="J7" i="21"/>
  <c r="O6" i="21"/>
  <c r="M6" i="21"/>
  <c r="J6" i="21"/>
  <c r="J5" i="21"/>
  <c r="N7" i="21" l="1"/>
  <c r="O7" i="21" s="1"/>
  <c r="M5" i="21" l="1"/>
  <c r="N5" i="21" l="1"/>
  <c r="O5" i="21" s="1"/>
</calcChain>
</file>

<file path=xl/comments1.xml><?xml version="1.0" encoding="utf-8"?>
<comments xmlns="http://schemas.openxmlformats.org/spreadsheetml/2006/main">
  <authors>
    <author>acer</author>
  </authors>
  <commentList>
    <comment ref="E3" authorId="0">
      <text>
        <r>
          <rPr>
            <sz val="9"/>
            <color indexed="81"/>
            <rFont val="Tahoma"/>
            <family val="2"/>
            <charset val="162"/>
          </rPr>
          <t>riskler, temel olarak operasyonel, finansal, stratejik, uyum, itibar, teknolojik ve proje riskleri olarak alt kategorilerde değerlendirilir. 
Stratejik Riskler: İdarenin stratejik amaç ve hedeflerinden dolayı maruz kalebileceği risklerdir.
Operasyonel riskler: İdarenin faaliyetlerini mevzuata uygun, zamanında, etkili, ekonomik ve verimli bir şekilde yürütülmesini etkileyebilecek risklerdir.
Finansal riskler: İdarenin finansal yapısını ve finansal faaliyetlerini sürdürmek için ihtiyaç duyduğu kaynakları etkileyebilecek risklerdir.
Uyum Riskleri: idarenin mevzuata iç ve dış düzenlemelere uygun işlemler yapmasını etkileyebilecek risklerdir.
İtibar Riskleri: İdareye duyulan güveni veya kamuoyundaki imajını etkileyebilecek risklerdir.
Teknolojik Riskler: Teknolojik gelişmeler ve idarenin kullanıdığı teknolojilerden kaynaklanan risklerdir.
Proje Riskleri: İdarenin Stratejik amaç ve hedeflerine ulaşmak üzere gerçekleştirmekte olduğu projelerle ilgili olan risklerdir.
İdare, faaliyetlerini ve ihtiyaçlarını dikkate alarak Risk Strateji Belgesinde ilave kategoriler (güvenlik riskleri, çevresel riskler, idareler arası koordinasyon eksikliğinden kaynaklanan riskler vb.) belirleyebilir.</t>
        </r>
      </text>
    </comment>
    <comment ref="H3" authorId="0">
      <text>
        <r>
          <rPr>
            <b/>
            <sz val="9"/>
            <color indexed="81"/>
            <rFont val="Tahoma"/>
            <family val="2"/>
            <charset val="162"/>
          </rPr>
          <t>acer:</t>
        </r>
        <r>
          <rPr>
            <sz val="9"/>
            <color indexed="81"/>
            <rFont val="Tahoma"/>
            <family val="2"/>
            <charset val="162"/>
          </rPr>
          <t xml:space="preserve">
Olasılık; Bir olayın/durumun belli bir zaman dilimi içerisinde meydana gelme ihtimalini ifade eder. 
5&gt;neredeyse kesin
4&gt;yüksek olasılık
3&gt;olası
2&gt;zayıf olasılık
1&gt;Çok zayıf olasılık</t>
        </r>
      </text>
    </comment>
    <comment ref="I3" authorId="0">
      <text>
        <r>
          <rPr>
            <b/>
            <sz val="9"/>
            <color indexed="81"/>
            <rFont val="Tahoma"/>
            <charset val="1"/>
          </rPr>
          <t>acer:</t>
        </r>
        <r>
          <rPr>
            <sz val="9"/>
            <color indexed="81"/>
            <rFont val="Tahoma"/>
            <charset val="1"/>
          </rPr>
          <t xml:space="preserve">
Etki riskin gerçekleşmesi halinde idare üzerinde yaratacağı olumlu/olumsuz sonuçları ifade eder.
5&gt; çok yüksek
4&gt; yüksek
3&gt; orta
2&gt; Düşük
1&gt; Çok Düşük</t>
        </r>
      </text>
    </comment>
    <comment ref="J3" authorId="0">
      <text>
        <r>
          <rPr>
            <b/>
            <sz val="9"/>
            <color indexed="81"/>
            <rFont val="Tahoma"/>
            <family val="2"/>
            <charset val="162"/>
          </rPr>
          <t>acer:</t>
        </r>
        <r>
          <rPr>
            <sz val="9"/>
            <color indexed="81"/>
            <rFont val="Tahoma"/>
            <family val="2"/>
            <charset val="162"/>
          </rPr>
          <t xml:space="preserve">
Doğal risk puanı; İdare tarafından riske yönelik herhangi bir ilave risk yönetimi faaliyeti uygulanmadan önceki risk seviyesidir.
Doğal Risk Puanı= olasılıkXetki
20 ,25 &gt;Çok Yüksek
12,15,16&gt; Yüksek
6,8,9,10&gt; Orta
3,4,5&gt; Düşük
1,2&gt; Çok Düşük</t>
        </r>
      </text>
    </comment>
    <comment ref="L3" authorId="0">
      <text>
        <r>
          <rPr>
            <b/>
            <sz val="9"/>
            <color indexed="81"/>
            <rFont val="Tahoma"/>
            <family val="2"/>
            <charset val="162"/>
          </rPr>
          <t>acer:</t>
        </r>
        <r>
          <rPr>
            <sz val="9"/>
            <color indexed="81"/>
            <rFont val="Tahoma"/>
            <family val="2"/>
            <charset val="162"/>
          </rPr>
          <t xml:space="preserve">
Mevcut risk yönetimi faaliyetleri; idarenin stratejik amaç ve hedeflerine ulaşmasını etkileyebilecek risklere yönelik idare bünyesinde halihazırda uygulanan faaliyetlerdir.
Mevcut risk yönetimi faaliyetlerinin yeterli olup olmadığı aşağıdaki sorulara verilen cevaplara göre belirlenir.
Mevcut risk yönetimi faaliyetleri; riskin seviyesini kabul edilebilir düzeye indiriyor mu?
alınmış olan önlemler, gerçekleşebilecek önemli kayıpları önlüyor mu?
risk yönetimi faaliyetlerinin yürütülmesi için idare yeterli kaynağa sahip mi?
risk yönetimi faaliyetlerinde kaynaklar etkili ve verimli bir biçimde kullanılıyor mu?</t>
        </r>
      </text>
    </comment>
    <comment ref="M3" authorId="0">
      <text>
        <r>
          <rPr>
            <b/>
            <sz val="9"/>
            <color indexed="81"/>
            <rFont val="Tahoma"/>
            <charset val="1"/>
          </rPr>
          <t>acer:</t>
        </r>
        <r>
          <rPr>
            <sz val="9"/>
            <color indexed="81"/>
            <rFont val="Tahoma"/>
            <charset val="1"/>
          </rPr>
          <t xml:space="preserve">
&gt;Yeterli (0,1)=&gt;İdare bünyesinde riskin olasılığını ve etkisini azaltmaya yönelik olarak yeterli seviyede risk yönetimi faaliyetleri tasarlanmış ve işletilmektedir.
&gt;Kısmen Yeterli (0,4)=&gt;Riski yönetmek için yürütülen mevcut risk yönetimi faaliyetleri kısmen yeterlidir. Risk yönetimi faaliyetlerinin Riskin etkisini azaltmaya yönelik olarak geliştirilmesi veya ek önlemler alınması 
gerekmektedir.
&gt;Zayıf (0,8)=&gt; mevcut risk yönetimi faaliyetleri riskin seviyesini kabul edilebilir seviyeye indirecek şekilde tasarlanmamış veya işletilmemektedir. Riskin etki ve olasılık seviyeleri göz önünde bulundurularak bunları azaltmaya yönelik önlemler alınması gerekmektedir.
&gt; Yeterli Değil =&gt; Risk Yönetmek için tasarlanmış ve işletilen herhangi bir risk yönetimi faaliyeti bulunmamaktadır.</t>
        </r>
      </text>
    </comment>
    <comment ref="N3" authorId="0">
      <text>
        <r>
          <rPr>
            <b/>
            <sz val="9"/>
            <color indexed="81"/>
            <rFont val="Tahoma"/>
            <charset val="1"/>
          </rPr>
          <t>acer:</t>
        </r>
        <r>
          <rPr>
            <sz val="9"/>
            <color indexed="81"/>
            <rFont val="Tahoma"/>
            <charset val="1"/>
          </rPr>
          <t xml:space="preserve">
kalıntı (artık) risk seviyesi: Riskin etkisini ve/veya olasılığını azaltmak için idare tarafından yürütülen mevcut risk yönetimi faaliyetlerinden sonra arta kalan risk seviyesini ifade eder. 
Kalıntı Risk Puanı=Doğal Risk Puanı X Mevcut Rirk Yönetimi Faaliyetlerinin Yeterlilik Katsayısı
Yılda en az 2 defa kontrol edilmelidir.
20&lt;=Risk Puanı&lt;=25 (Çok yüksek) İdarenin çok yüksek derecede riske maruz kaldığını ifade eder. ilave risk yönetimi faaliyetleri gerçekleştirilmezse idarenin stratejik amaç ve hedeflere ulaşamaması söz konusudur. 
12&lt;=Risk Puanı&lt;=20  (Yüksek) İdarenin yüksek derecede riske maruz kaldığını ifade eder. ilave risk yönetimi faaliyetleri gerçekleştirilmezse idarenin stratejik amaç ve hedeflere ulaşmasını önemli ölçüde engelleyebilir.
6&lt;=Risk Puanı&lt;=12 (Orta) İdarenin Orta derecede riske maruz kaldığını ifade eder. idarenin stratejik amaç ve hedeflere ulaşmasını engelleyebilir. 
3&lt;=Risk Puanı&lt;=6 (Düşük) idarenin stratejik amaç ve hedeflere ulaşmasını önemli ölçüde engellemez. 
Risk Puanı &lt;3 (Çok Düşük) idarenin stratejik amaç ve hedeflere ulaşmasını engellemez. 
 </t>
        </r>
      </text>
    </comment>
  </commentList>
</comments>
</file>

<file path=xl/sharedStrings.xml><?xml version="1.0" encoding="utf-8"?>
<sst xmlns="http://schemas.openxmlformats.org/spreadsheetml/2006/main" count="336" uniqueCount="201">
  <si>
    <t>TAMAMLANMA TARİHİ</t>
  </si>
  <si>
    <t>ÖNGÖRÜLEN EYLEMLER</t>
  </si>
  <si>
    <t>İLAVE KONTROLLER</t>
  </si>
  <si>
    <t>DURUMU / AÇIKLAMALAR</t>
  </si>
  <si>
    <t>SÜREÇ ADI</t>
  </si>
  <si>
    <t>Risk kaydındaki sıralamayı gösterir.</t>
  </si>
  <si>
    <t>AÇIKLAMALAR</t>
  </si>
  <si>
    <t xml:space="preserve">SIRA NO: </t>
  </si>
  <si>
    <t>GERÇEKLEŞTİREN</t>
  </si>
  <si>
    <t>BİTİŞ</t>
  </si>
  <si>
    <t xml:space="preserve">
BAŞLAMA
</t>
  </si>
  <si>
    <t>Tespit edilen risklerin iyileştirilmesi için uygulanacak yöntemi/mekanizmaları/tedbirleri ifade eder.</t>
  </si>
  <si>
    <t xml:space="preserve">BİRİM ADI : </t>
  </si>
  <si>
    <t>BİRİM RİSK KONTROL EYLEM PLANI</t>
  </si>
  <si>
    <t>SONUÇLAR</t>
  </si>
  <si>
    <t>DOĞAL RİSK PUANI</t>
  </si>
  <si>
    <t>KALINTI RİSK PUANI</t>
  </si>
  <si>
    <t>KALINTI RİSK ÖNEM DERECESİ</t>
  </si>
  <si>
    <t>TESPİT EDİLEN RİSKLER</t>
  </si>
  <si>
    <t>SÜREÇ KODU:</t>
  </si>
  <si>
    <t>SÜREÇ ADI:</t>
  </si>
  <si>
    <t>NEDENLER</t>
  </si>
  <si>
    <t>GERÇEKLEŞTİREN (Eylem Sorumlusu)</t>
  </si>
  <si>
    <t>RİSK TÜRÜ</t>
  </si>
  <si>
    <t>Olası</t>
  </si>
  <si>
    <t>Yüksek</t>
  </si>
  <si>
    <t>Düşük</t>
  </si>
  <si>
    <t>Orta</t>
  </si>
  <si>
    <t>Kısmen Yeterli</t>
  </si>
  <si>
    <t>Seçiniz</t>
  </si>
  <si>
    <t>Doğal Risk Haritası</t>
  </si>
  <si>
    <t>OLASILIK</t>
  </si>
  <si>
    <t>Neredeyse Kesin</t>
  </si>
  <si>
    <t>Yüksek Olasılık</t>
  </si>
  <si>
    <t>Zayıf Olasılık</t>
  </si>
  <si>
    <t>Çok Zayıf Olasılık</t>
  </si>
  <si>
    <t>Çok Düşük</t>
  </si>
  <si>
    <t>Çok Yüksek</t>
  </si>
  <si>
    <t>ETKİ</t>
  </si>
  <si>
    <t>Risk Haritası
Olasılık x Etki</t>
  </si>
  <si>
    <t>Başlamadı</t>
  </si>
  <si>
    <t>Bütçe Bekliyor</t>
  </si>
  <si>
    <t>Devam Ediyor</t>
  </si>
  <si>
    <t>İptal Edildi</t>
  </si>
  <si>
    <t>Tamamlandı</t>
  </si>
  <si>
    <t>DOĞAL RİSK ETKİ PUANI</t>
  </si>
  <si>
    <t>MEVCUT RİSK YÖNETİMİ FAALİYETLERİNİN YETERLİLİĞİ</t>
  </si>
  <si>
    <t>YETERLİLİK
KATSAYISI</t>
  </si>
  <si>
    <t>AÇIKLAMA</t>
  </si>
  <si>
    <t>Yeterli</t>
  </si>
  <si>
    <t>Riski yönetmek için idare bünyesinde riskin olasılığını (önleyici risk yönetimi faaliyetleri mevcuttur) ve/veya etkisini (risk gerçekleştiğinde uygulanacak acil eylem planları mevcuttur) azaltmaya yönelik olarak yeterli seviyede risk yönetimi faaliyetleri tasarlanmış ve işletilmektedir.
Mevcut risk yönetimi faaliyetlerinin etkin tasarlandığı ve işletildiği konusunda üst yönetimin makul güvencesi (iç denetim ve/veya Sayıştay raporlarıyla da desteklenen) bulunmaktadır.</t>
  </si>
  <si>
    <t>Riski yönetmek için yürütülen mevcut risk yönetimi faaliyetleri kısmen yeterlidir. Söz konusu risk yönetimi faaliyetlerinin riskin etkisini ve/veya olasılığını azaltmaya yönelik olarak geliştirilmesi veya ek önlemlerin tasarlanması gerekmektedir.
Bu durum iç denetim veya Sayıştay raporları ile de desteklenmektedir.</t>
  </si>
  <si>
    <t>Zayıf</t>
  </si>
  <si>
    <t>Mevcut risk yönetimi faaliyetleri riskin seviyesini kabul edilebilir seviyeye indirecek şekilde tasarlanmamış veya işletilmemektedir. Riskin etki ve olasılık seviyeleri göz önünde bulundurularak bunları azaltmaya yönelik önlemler alınması
gerekmektedir.</t>
  </si>
  <si>
    <t>Yeterli Değil</t>
  </si>
  <si>
    <t>Riski yönetmek için tasarlanmış ve işletilen herhangi bir risk yönetimi faaliyeti bulunmamaktadır. Ek olarak, idarenin kontrolünde olmayan dış risklerin mevcut olması veya bir riske yönelik gerçekleştirilebilecek ilave bir risk yönetimi faaliyetinin idarenin inisiyatifi ve yetkisi dâhilinde alınamıyor olması mevcut risk yönetimi faaliyetlerinin yeterli olmadığını göstermektedir.</t>
  </si>
  <si>
    <t>NEDENLER:</t>
  </si>
  <si>
    <t>SONUÇLAR:</t>
  </si>
  <si>
    <t>DOĞAL RİSK OLASILIK PUANI</t>
  </si>
  <si>
    <t>Birim Risk Eylem Planını hazırlayan Fakülte/Yüksekokul/Koordinatörlük/Daire Başkanlığını vb. ifade eder.</t>
  </si>
  <si>
    <t>Süreç/faaliyetler için tespit edilen risklerin türünü ifade eder.</t>
  </si>
  <si>
    <t>Süreç/faaliyetler için tespit edilen risklerin açıklamasını ifade eder.</t>
  </si>
  <si>
    <t>Önlem alınmadığı takdirde riskin doğuracağı sonuçları ifade eder.</t>
  </si>
  <si>
    <t>Riskin gerçekleşme olasılığını ve etkisini azaltmak için, mevcut kontrollerin dışında uygulanacak ilave kontroller bu sütuna yazılır.</t>
  </si>
  <si>
    <t xml:space="preserve"> 
Sürecin, yönetici tarafından takibinin sağlaması için belirtilmelidir. (Başlamadı, Bütçe Bekliyor, Devam Ediyor, İptal Edildi, Tamamlandı vb. ifadeler kullanılmalıdır.)
</t>
  </si>
  <si>
    <t>Riskin gerçekleşme nedenini ifade eder.</t>
  </si>
  <si>
    <t>Öngörülen eylemin gerçekleştirilmesinden, yönetilmesinden ve izlenmesinden sorumlu olan birim/makamı ifade eder.</t>
  </si>
  <si>
    <t>Öngörülen eylemin gerçekleştirilmesinin başlayacağı ve biteceği tarihi ifade eder.</t>
  </si>
  <si>
    <r>
      <t>TESPİT EDİLEN RİSK:</t>
    </r>
    <r>
      <rPr>
        <sz val="11"/>
        <color indexed="8"/>
        <rFont val="Times New Roman"/>
        <family val="1"/>
        <charset val="162"/>
      </rPr>
      <t xml:space="preserve"> </t>
    </r>
  </si>
  <si>
    <r>
      <t>RİSK TÜRÜ:</t>
    </r>
    <r>
      <rPr>
        <sz val="11"/>
        <color indexed="8"/>
        <rFont val="Times New Roman"/>
        <family val="1"/>
        <charset val="162"/>
      </rPr>
      <t xml:space="preserve"> </t>
    </r>
  </si>
  <si>
    <t>Stratejik Riskler</t>
  </si>
  <si>
    <t>,</t>
  </si>
  <si>
    <t>Operasyonel Riskler</t>
  </si>
  <si>
    <t>Teknolojik Riskler</t>
  </si>
  <si>
    <t>Finansal Riskler</t>
  </si>
  <si>
    <t>Yozgat Bozok Üniversitesi Süreç Yönetimi El Kitabı, süreç sınıflandırması başlığı altındaki süreç adlarının başında bulunan kodu ifade eder.</t>
  </si>
  <si>
    <t>Yozgat Bozok Üniversitesi Süreç Yönetimi El Kitabı, süreç sınıflandırması başlığı altındaki ilgili süreç grubunun adını ifade eder.</t>
  </si>
  <si>
    <t>SÜREÇ KODU</t>
  </si>
  <si>
    <t>A.4.1</t>
  </si>
  <si>
    <t>İç ve Dış Paydaş Katılımı</t>
  </si>
  <si>
    <t>A.3.1</t>
  </si>
  <si>
    <t>Bilgi Yönetim Sistemi</t>
  </si>
  <si>
    <t>A.2.2</t>
  </si>
  <si>
    <t>Stratejik Amaç ve Hedefler</t>
  </si>
  <si>
    <t>Haziran 2027</t>
  </si>
  <si>
    <t>Aralık 2026</t>
  </si>
  <si>
    <t>MEVCUT RİSK YÖNETİMİ FAALİYETLERİNİN YETERLİLİK KATSAYISI</t>
  </si>
  <si>
    <t>Daire Başkanı, Şube Müdürü</t>
  </si>
  <si>
    <t>BİRİM ADI:   Yozgat Bozok Üniversitesi Bilgi İşlem Daire Başkanlığı</t>
  </si>
  <si>
    <t>Misyon, Vizyon ve Politikalar</t>
  </si>
  <si>
    <t>Birim misyon ve vizyonunun, güncel teknolojik standartları ve altyapı hedeflerini kapsayamaması.</t>
  </si>
  <si>
    <t>Stratejik planlama sürecinde, gelişen bilişim teknolojilerinin ve güncel altyapı standartlarının birim hedeflerine entegre edilmesinde yaşanan koordinasyon eksikliği.</t>
  </si>
  <si>
    <t>Belirlenen vizyon ve hedeflerin, kurumun teknolojik gereksinimleri ve mevcut altyapı kapasitesiyle tam örtüşmemesi.</t>
  </si>
  <si>
    <t>Eylül 2026</t>
  </si>
  <si>
    <t>Hazırlanan birim misyon ve vizyon taslakları, üniversitenin genel stratejik planı ve kurumsal dijitalleşme hedefleriyle uyumluluğu açısından son onaya sunulmadan önce yetkili personel tarafından kontrol edilecektir.</t>
  </si>
  <si>
    <t>Stratejik plan hazırlık takvimine uyulamaması ve hazırlık süreci için gerekli koordinasyon ekibinin zamanında oluşturulamaması.</t>
  </si>
  <si>
    <t>Öngörülemeyen iş yoğunluğu nedeniyle stratejik plan hazırlık çalışmalarına belirlenen takvimde başlanamaması.</t>
  </si>
  <si>
    <t>Stratejik plan hazırlık sürecinin dar bir takvime sıkışması sonucunda yeterli veri analizi yapılamaması ve birimin uzun vadeli hedeflerinin plana eksik yansıtılması.</t>
  </si>
  <si>
    <t>Kurum içi hazırlık takvimi ve süreç rehberi yayınlandığında, planlamayı yürütecek personel ivedilikle görevlendirilerek birim içi çalışma takvimi oluşturulacaktır.</t>
  </si>
  <si>
    <t>Şubat 2026</t>
  </si>
  <si>
    <t>Stratejik plan performans göstergelerine ait gerçekleşme verilerinin izleme raporlarına eksik veya hatalı yansıtılması.</t>
  </si>
  <si>
    <t>Yürütülen faaliyetlere ve performans hedeflerine ait verilerin yıl içinde periyodik olarak derlenmemesi ve veri izleme süreçlerinin sistematik bir takvime bağlanmaması.</t>
  </si>
  <si>
    <t>Birim performans hedeflerine ulaşma düzeyinin eksik yansıması ve kurum içi değerlendirme süreçlerinde  tutarsızlıklar yaşanması.</t>
  </si>
  <si>
    <t>İzleme ve değerlendirme takvimine uygun olarak, birim faaliyetlerine ait veriler kanıtlayıcı belgeleriyle birlikte hazırlanıp raporlamaya hazır hale getirilecektir.</t>
  </si>
  <si>
    <t>Birim hedef eylem planlarının, kurumun Stratejik Plan hedefleriyle uyumsuz veya ölçülemez şekilde hazırlanması.</t>
  </si>
  <si>
    <t>Birim içi rutin operasyonel faaliyetlerin stratejik hedeflerle ilişkilendirilmesinde yaşanan koordinasyon eksikliği ve hedeflerin somut göstergelere dayandırılmaması.</t>
  </si>
  <si>
    <t>Birim eylem planının kurumun ana stratejik hedeflerinden sapması ve yürütülen faaliyetlerin kurumsal performans göstergelerine katkı sağlamaması.</t>
  </si>
  <si>
    <t>Hazırlanan hedef eylem planlarının, Stratejik Plan ve kalite hedefleri ile uyumluluğunun kontrol edilmesi</t>
  </si>
  <si>
    <t>Birim hedef eylem planları oluşturulurken stratejik plan göstergeleri doğrudan referans alınacak ve planlanan faaliyetler ölçülebilir alt adımlara dönüştürülecektir.</t>
  </si>
  <si>
    <t>Hedef eylem planında belirlenen faaliyetlerin takvime uygun yürütülememesi veya uygulamaya ait kanıtların düzenli kayıt altına alınmaması.</t>
  </si>
  <si>
    <t>Öngörülemeyen iş yoğunluğu nedeniyle hedef eylem planında yer alan faaliyetlerin belirlenen takvimde uygulanamaması.</t>
  </si>
  <si>
    <t>Planlanan faaliyetlerin hedeflenen takvimde sağlıklı yürütülememesi nedeniyle kurum içi performans izleme süreçlerinde aksaklıklar yaşanması.</t>
  </si>
  <si>
    <t>Düzenli birim içi değerlendirmeler yapılacak, ihtiyaç halinde görev ve kaynak dağılımı yeniden planlanacaktır.</t>
  </si>
  <si>
    <t>Üretilen raporların kurumun karar alma süreçlerine beklenen faydayı sağlayamaması</t>
  </si>
  <si>
    <t>Ağustos 2026</t>
  </si>
  <si>
    <t>Oluşturulan rapor şablonlarının ve veri analiz planlamasının, kurumsal standartlar ve birimlere iletilen resmi talepler doğrultusunda kontrol edilmesi</t>
  </si>
  <si>
    <t>Bilgi sistemi kullanıcılarının eğitim ihtiyaçlarının tam olarak tespit edilememesi ve uygulanan anket çalışmalarının yeterli veriyi sağlayamaması.</t>
  </si>
  <si>
    <t>Kullanıcı geri bildirimlerini toplayacak anket veya benzeri ihtiyaç analizi yöntemlerinin sistematik işletilmemesi ve sonuçların doğru değerlendirilememesi.</t>
  </si>
  <si>
    <t>Kullanıcıların sistemleri etkin kullanamaması nedeniyle kurumsal süreçlerde aksaklıklar yaşanması</t>
  </si>
  <si>
    <t>Hazırlanan eğitim ihtiyaç anketlerinin ve analiz sonuçlarının, eğitim planlamasına geçilmeden önce kontrol edilmesi</t>
  </si>
  <si>
    <t>Kurumsal bilgi sistemlerinin kullanımına yönelik destek talepleri ve anket sonuçları doğrultusunda eğitim ihtiyaçları analiz edilecek; hazırlanan eğitim planlamaları  Personel Daire Başkanlığına iletilecektir.</t>
  </si>
  <si>
    <t>Kurum içi paydaşların otomasyon sistemlerine yönelik iyileştirme taleplerini resmi yazı veya kurumsal mail üzerinden BİDB'ye düzenli olarak iletmemesi ve geri bildirim sürecinin sağlıklı yürütülmemesi.</t>
  </si>
  <si>
    <t>Birimlerden iletilen otomasyon sistemlerine yönelik iyileştirme taleplerinin birim iş takvimi doğrultusunda değerlendirilmesi</t>
  </si>
  <si>
    <t>Otomasyon sistemlerinin geliştirilebilmesi için paydaşlardan gelen resmi geri bildirimler periyodik olarak takip edilecek, uygulanabilir talepler kurumsal öncelikler ve birim çalışma planı çerçevesinde takvimlendirilecektir.</t>
  </si>
  <si>
    <t>Personelin kurum içi görev yoğunluğu nedeniyle eğitim programlarına katılım sağlayamaması</t>
  </si>
  <si>
    <t>Personelin bilgi sistemleri kullanım yetkinliğinde hedeflenen seviyeye ulaşılamaması.</t>
  </si>
  <si>
    <t>Eğitim planlama aşamasında Personel Daire Başkanlığı ile gerekli koordinasyonun sağlanarak, eğitim duyurularının tüm birimlere hem resmi üst yazı hem de kurumsal e-posta yoluyla eksiksiz iletildiğinin teyit edilmesi</t>
  </si>
  <si>
    <t>Taslak misyon ve vizyon metinlerinin, üniversitenin genel stratejik planıyla uyumluluğunun birim yöneticileri tarafından gözden geçirilmesi</t>
  </si>
  <si>
    <t>Birim içi hazırlık süreci planlamasının, Stratejik Plan Hazırlama Rehberinde belirtilen takvim ve esaslar doğrultusunda yapıldığının teyit edilmesi</t>
  </si>
  <si>
    <t>İzleme raporları onay makamına iletilmeden önce, gerçekleşme verilerinin kanıtlayıcı belgeler üzerinden denetlenmesi</t>
  </si>
  <si>
    <t>Hazırlanan rapor şablonlarının ve analiz planlamasının, ilgili paydaşların geri bildirimleri alınarak doğrulanması</t>
  </si>
  <si>
    <t>Eylem planındaki faaliyetlerin ilerleme durumlarının periyodik olarak izlenmesi</t>
  </si>
  <si>
    <t>Daire Başkanı, Şube Müdürü, ilgili personel</t>
  </si>
  <si>
    <t>Çevrimiçi eğitimler sonrasında Personel Daire Başkanlığı tarafından gerçekleştirilen değerlendirme anketlerinin sonuçları talep edilecek ve bu veriler doğrultusunda sistem kullanımına yönelik iyileştirme analizleri yapılacaktır.</t>
  </si>
  <si>
    <t>İlgili birimlerin, bilgi sistemlerine girilen verilerin doğruluk ve güncellik değerlendirmelerini yapmaması veya bu kontrollere ait rapor/tutanakları BİDB'ye iletmemesi.</t>
  </si>
  <si>
    <t>Birimlerin veri bütünlüğü kontrollerine kurum içi işleyişlerinde öncelik vermemesi ve değerlendirme süreçlerini resmi olarak kayıt altına almaması.</t>
  </si>
  <si>
    <t>Kurumsal bilgi sistemlerinde yer alan verilerin doğruluk ve güncelliğinin teyit edilememesi nedeniyle veri bütünlüğünün zedelenmesi ve idari süreçlerin hatalı veriler üzerinden yürütülmesi.</t>
  </si>
  <si>
    <t>BİDB tarafından ilgili birimlere EBYS üzerinden resmi yazı gönderilerek veri doğruluk değerlendirmelerine ilişkin sonuç evraklarının talep edilmesi.</t>
  </si>
  <si>
    <t>Bilgi İşlem Daire Başkanlığı, ilgili akademik ve idari birimler</t>
  </si>
  <si>
    <t>Bilgi yönetim sistemlerinin entegrasyonuna yönelik veri iyileştirme ihtiyaçlarının tam tespit edilememesi.</t>
  </si>
  <si>
    <t>Farklı mimarilere sahip yazılım sistemlerinin entegrasyonunda kullanılan veri standartlarının ve yazılım sürümlerinin sürekli değişkenlik göstermesi.</t>
  </si>
  <si>
    <t>Entegre sistemler arasında veri tutarsızlıkları oluşması ve hedeflenen sistem performansının altında kalınması.</t>
  </si>
  <si>
    <t>Mevcut entegrasyon yapılarının teknik uyumluluğunun belirli periyotlarla gözden geçirilmesi.</t>
  </si>
  <si>
    <t>0.1</t>
  </si>
  <si>
    <t>İlgili birim personeli</t>
  </si>
  <si>
    <t>Paydaş beklenti ve görüş raporlarının Birim Kalite Komisyonu değerlendirmelerinde eksik analiz edilmesi veya hatalı yorumlanması.</t>
  </si>
  <si>
    <t>Birim kalite komisyonu değerlendirme süreçlerinde zaman kaybı yaşanması ve teknik olarak uygulanabilirliği düşük eylem planlarının gündeme gelmesi.</t>
  </si>
  <si>
    <t>Muğlak veya yoruma açık taleplerin, değerlendirmeye alınmadan önce ilgili paydaş birimden teyit istenerek netleştirilmesi.</t>
  </si>
  <si>
    <t>Paydaş talepleri; birimin mevcut altyapı olanakları ve teknik uygulanabilirlik kriterleri doğrultusunda önceliklendirilecektir.</t>
  </si>
  <si>
    <t>Birim kalite komisyonu</t>
  </si>
  <si>
    <t>Paydaş beklentilerine ilişkin hazırlanan iyileştirme raporlarında, mevcut teknik altyapı ve kaynak sınırlarını aşan, uygulanabilirliği düşük taleplerin yer alması.</t>
  </si>
  <si>
    <t>Birimlerin beklenti ve iyileştirme çalışmalarını BİDB'nin teknik/bütçe kısıtlarını gözetmeksizin, idealize edilmiş hedefler üzerinden değerlendirmesi</t>
  </si>
  <si>
    <t>İyileştirme raporlarında yer alan hedeflerin, mevcut bütçe ve teknik altyapı kısıtları nedeniyle gerçekleştirilememesi.</t>
  </si>
  <si>
    <t>Raporlanacak iyileştirme hedeflerinin, taslak aşamasında BİDB'nin teknik kapasite ve uygulanabilirlik kriterleri doğrultusunda ön değerlendirmeye tabi tutulması.</t>
  </si>
  <si>
    <t>İyileştirme raporları hazırlanırken yalnızca BİDB'nin donanım, personel ve bütçe kapasitesi dahilinde gerçekleştirilebilir nitelikteki talepler rapora dahil edilecek; teknik açıdan uygunluk taşımayan beklentiler gerekçelendirilerek rapor kapsamı dışında bırakılacaktır.</t>
  </si>
  <si>
    <t>B.3.1</t>
  </si>
  <si>
    <t>A.2.1</t>
  </si>
  <si>
    <t>Öğrenme ve Ortam Kaynakları</t>
  </si>
  <si>
    <t>Kullanıcı sayısının artmasıyla mevcut cihaz kapasitelerinin zorlanması; cihazların teknolojik eskime ömrünü doldurması.</t>
  </si>
  <si>
    <t>Donanım ve ağ performansındaki düşüşler nedeniyle eğitim-öğretim faaliyetlerinde aksamalar yaşanması.</t>
  </si>
  <si>
    <t>Laboratuvar donanımlarının ve ağ cihazlarının performans/ömür durumlarının periyodik saha kontrolleriyle izlenmesi.</t>
  </si>
  <si>
    <t>Performans yetersizliği gösteren veya ekonomik ömrünü tamamlayan donanımların tespiti rutin olarak sürdürülmekte olup; cihaz yenileme işlemleri, BİDB'nin teknik önceliklendirmesi ve mevcut kurumsal planlamalar doğrultusunda periyodik olarak gerçekleştirilmektedir.</t>
  </si>
  <si>
    <t>Altyapı taleplerini belirlenen takvim süresi içinde iletmeyen birimlere hatırlatma yapılması.</t>
  </si>
  <si>
    <t>Birimlerden resmi talep iletilmeyen durumlarda dahi, BİDB tarafından yürütülen rutin saha kontrollerinde tespit edilen altyapı iyileştirme ihtiyaçları ilgili birimlere resmi/sözlü olarak bildirilmekte ve gerekli teknik iyileştirme çalışmaları  yürütülmektedir.</t>
  </si>
  <si>
    <t> BİDB  web sayfası üzerinden paylaşılan yıllık birim faaliyet raporu ve altı aylık e-bülten yayınlarının gecikmeli olarak yayımlanması.</t>
  </si>
  <si>
    <t>Öngörülemeyen iş yoğunluğu veya dijital yayınlara ait verilerin derlenme/onay süreçlerinin uzaması.</t>
  </si>
  <si>
    <t>Kurumsal şeffaflık, paydaş bilgilendirme ve kalite süreçlerinde dönemsel gecikmeler yaşanması.</t>
  </si>
  <si>
    <t>Faaliyet raporu ve e-bülten hazırlıklarında içerik derleme aşamalarının periyodik olarak izlenmesi.</t>
  </si>
  <si>
    <t> Dijital yayınlara ait içerikler periyodik aralıklarla önceden derlenecek, planlanan takvime uyulması amacıyla birimin  iş yükü gözetilerek proaktif şekilde koordine edilecektir.</t>
  </si>
  <si>
    <t>Şube Müdürü, ilgili birim personeli</t>
  </si>
  <si>
    <t>Paydaşlardan gelen altyapı iyileştirme taleplerinin mevcut bütçe kısıtları veya kurumsal teknik standartlara uygun olmaması nedeniyle karşılanamaması.</t>
  </si>
  <si>
    <t>Standart dışı veya geç iletilen talepler nedeniyle, ilgili birimlerin bilişim altyapı ihtiyaçlarının karşılanma sürecinin uzaması.</t>
  </si>
  <si>
    <t>Bütçenin yetersiz olması veya iletilen taleplerin her zaman kurumun mevcut donanım/ağ standartlarıyla örtüşmemesi.</t>
  </si>
  <si>
    <t>İletilen iyileştirme taleplerinin kurumun anlık bütçe durumu ve teknik standartlara uygunluk açısından ön değerlendirmeye tabi tutulması.</t>
  </si>
  <si>
    <t>Karşılanamayan veya planlama dışı bırakılan talepler nedeniyle ilgili iyileştirme süreçlerinin aksaması</t>
  </si>
  <si>
    <t>B.3.3</t>
  </si>
  <si>
    <t>Tesis ve Altyapılar</t>
  </si>
  <si>
    <t>Uzaktan eğitim sistemlerine ait teknik altyapı ve yazılım verilerinin, dönemsel iş yoğunlukları nedeniyle UZEM ile yürütülen ortak raporlaştırma sürecinde gecikmesi.</t>
  </si>
  <si>
    <t>Raporlama takvimi ve veri derleme süreçlerinde ilgili birimler arasında gerekli koordinasyonun zamanında sağlanamaması.</t>
  </si>
  <si>
    <t>Rapor hazırlama sürecinin uzaması ve buna bağlı olarak iç raporlama takviminde dönemsel sarkmalar yaşanması.</t>
  </si>
  <si>
    <t>BİDB sorumluluğundaki sunucu, ağ ve donanım/yazılım verilerinin, ortak raporlama takvimi öncesinde rutin olarak derlenip hazır bulundurulması</t>
  </si>
  <si>
    <t>BİDB, kendi sorumluluk alanındaki teknik altyapı ve donanım/yazılım durumlarına ait verileri raporlama takvimine uygun şekilde UZEM'e iletecektir.</t>
  </si>
  <si>
    <t>HAZIRLAYAN : Muhammed Derviş BARAN</t>
  </si>
  <si>
    <t>ONAYLAYAN: Gökalp ÇINARER</t>
  </si>
  <si>
    <t>Ağ yönetim araçları ve sistem loglarından geçmiş yıllara ait internet hızı ve altyapı metriklerinin derlenme süreçlerinde dönemsel iş yoğunlukları yaşanması.</t>
  </si>
  <si>
    <t>İç raporlama takviminde dönemsel sarkmalar meydana gelmesi.</t>
  </si>
  <si>
    <t>Kampüs genelindeki internet hızları, bant genişliği ve ağ altyapısının yıllara göre gelişim/değişim raporunun planlanan takvime göre gecikmeli olarak hazırlanması.</t>
  </si>
  <si>
    <t>Ağ altyapısı değişim verilerinin BİDB içinde periyodik olarak kayıt altında tutulması</t>
  </si>
  <si>
    <t>Kampüs internet hızları ve ağ altyapısının yıllara göre değişim raporu, BİDB tarafından mevcut teknik veriler derlenerek hazırlanacaktır.</t>
  </si>
  <si>
    <t>İlgili paydaşların veri ihtiyaçlarının tam olarak netleştirilememesi, hazırlanan rapor şablonlarının beklentileri tam karşılayamaması veya veri analizi sürecinde birimler arası koordinasyonun sağlanamaması.</t>
  </si>
  <si>
    <t>Veri ihtiyaçlarına yönelik ortak değerlendirme çalışmalarının yeterli düzeyde yürütülememesi veya analiz süreçlerine yönelik görev dağılımının netleştirilmemesi.</t>
  </si>
  <si>
    <t>Birimlerin, sistem kullanımına dair eksiklik veya geliştirme taleplerini  zamanında bildirmemesi.</t>
  </si>
  <si>
    <t>Otomasyon sistemlerinde ihtiyaç duyulan güncellemeler ve gelişmeye açık yönlere ait geri bildirimlerin tespit edilememesi</t>
  </si>
  <si>
    <t>Bilgi sistemi kullanımına yönelik eğitim organizasyon süreçlerinde Personel Daire Başkanlığı ile yeterli koordinasyonun sağlanamaması ve planlanan eğitimlerde hedeflenen kurum içi personel katılım oranlarına ulaşılamaması.</t>
  </si>
  <si>
    <t>Belirlenen takvimde değerlendirme evraklarını göndermeyen birimlere EBYS üzerinden hatırlatma yapılacak olup; sistemdeki verilerin doğruluğuna ve güncelliğine ilişkin idari sorumluluğun tamamen veriyi üreten ilgili birim olduğuna dair yazılı bildirim sağlanacaktır.</t>
  </si>
  <si>
    <t>Sistem entegrasyonlarındaki veri iyileştirme ihtiyaçlarını belirlemek üzere, mevcut altyapı sınırları dahilinde periyodik iç değerlendirmeler yapılmaktadır ve gerekli görülmesi halinde ilgili raporlar hazırlanacaktır.</t>
  </si>
  <si>
    <t>Paydaş birimler tarafından iletilen beklenti ve taleplerin standart bir formata dayanmaması, ifadelerin yoruma açık (muğlak) olması veya ölçülebilir nitelik taşımaması.</t>
  </si>
  <si>
    <t>Öğrenme kaynaklarına erişimi sağlayan donanım (bilgisayar laboratuvarları, projeksiyon) ve ağ altyapısının (Wi-Fi, switch) artan performans ihtiyaçlarını karşılamada yetersiz kalması.</t>
  </si>
  <si>
    <t>Birimlerden gelen bilgisayar ve internet altyapısına yönelik taleplerin, planlanan takvime uygun sürede iletilmemesi veya kurumsal standartlarla örtüşmeyen muğlak/gerçek dışı beklentiler içermesi.</t>
  </si>
  <si>
    <t>Birimlerin kendi bilgisayar donanımı ve internet/ağ ihtiyaçlarını zamanında öngörememesi veya kurumsal bilişim standartlarına hakim olmaması.</t>
  </si>
  <si>
    <t>Paydaş geri bildirimleri bütçe olanakları ve teknik standartlar çerçevesinde değerlendirilmekte olup; kaynak yetersizliği veya teknik uygunsuzluk barındıran talepler planlama dışı bırakılacaktır.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</si>
</sst>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2" x14ac:knownFonts="1">
    <font>
      <sz val="11"/>
      <color theme="1"/>
      <name val="Calibri"/>
      <family val="2"/>
      <charset val="162"/>
      <scheme val="minor"/>
    </font>
    <font>
      <b/>
      <sz val="18"/>
      <name val="Times New Roman"/>
      <family val="1"/>
      <charset val="162"/>
    </font>
    <font>
      <b/>
      <sz val="24"/>
      <color rgb="FFFF0000"/>
      <name val="Calibri"/>
      <family val="2"/>
      <charset val="162"/>
      <scheme val="minor"/>
    </font>
    <font>
      <sz val="11"/>
      <color theme="1"/>
      <name val="Calibri"/>
      <family val="2"/>
      <scheme val="minor"/>
    </font>
    <font>
      <b/>
      <sz val="20"/>
      <color theme="1"/>
      <name val="Calibri"/>
      <family val="2"/>
      <scheme val="minor"/>
    </font>
    <font>
      <i/>
      <sz val="10"/>
      <color theme="1"/>
      <name val="Calibri"/>
      <family val="2"/>
      <scheme val="minor"/>
    </font>
    <font>
      <b/>
      <sz val="26"/>
      <color theme="0"/>
      <name val="Calibri"/>
      <family val="2"/>
      <charset val="162"/>
      <scheme val="minor"/>
    </font>
    <font>
      <b/>
      <sz val="12"/>
      <color theme="1"/>
      <name val="Calibri"/>
      <family val="2"/>
      <charset val="162"/>
      <scheme val="minor"/>
    </font>
    <font>
      <b/>
      <sz val="12"/>
      <color theme="0"/>
      <name val="Calibri"/>
      <family val="2"/>
      <charset val="162"/>
      <scheme val="minor"/>
    </font>
    <font>
      <b/>
      <sz val="18"/>
      <color theme="1"/>
      <name val="Calibri"/>
      <family val="2"/>
      <scheme val="minor"/>
    </font>
    <font>
      <sz val="10"/>
      <color theme="1"/>
      <name val="Calibri"/>
      <family val="2"/>
      <charset val="162"/>
      <scheme val="minor"/>
    </font>
    <font>
      <b/>
      <sz val="12"/>
      <name val="Calibri"/>
      <family val="2"/>
      <charset val="162"/>
      <scheme val="minor"/>
    </font>
    <font>
      <b/>
      <sz val="11"/>
      <color theme="1"/>
      <name val="Times New Roman"/>
      <family val="1"/>
      <charset val="162"/>
    </font>
    <font>
      <sz val="11"/>
      <color theme="1"/>
      <name val="Times New Roman"/>
      <family val="1"/>
      <charset val="162"/>
    </font>
    <font>
      <b/>
      <sz val="12"/>
      <color theme="1"/>
      <name val="Times New Roman"/>
      <family val="1"/>
      <charset val="162"/>
    </font>
    <font>
      <b/>
      <sz val="15"/>
      <color indexed="8"/>
      <name val="Times New Roman"/>
      <family val="1"/>
      <charset val="162"/>
    </font>
    <font>
      <b/>
      <sz val="15"/>
      <name val="Times New Roman"/>
      <family val="1"/>
      <charset val="162"/>
    </font>
    <font>
      <sz val="15"/>
      <color theme="1"/>
      <name val="Calibri"/>
      <family val="2"/>
      <charset val="162"/>
      <scheme val="minor"/>
    </font>
    <font>
      <b/>
      <sz val="22"/>
      <color theme="0"/>
      <name val="Cambria"/>
      <family val="1"/>
      <charset val="162"/>
    </font>
    <font>
      <b/>
      <u/>
      <sz val="22"/>
      <color theme="0"/>
      <name val="Cambria"/>
      <family val="1"/>
      <charset val="162"/>
    </font>
    <font>
      <b/>
      <sz val="24"/>
      <name val="Times New Roman"/>
      <family val="1"/>
      <charset val="162"/>
    </font>
    <font>
      <b/>
      <sz val="24"/>
      <name val="Calibri"/>
      <family val="2"/>
      <charset val="162"/>
      <scheme val="minor"/>
    </font>
    <font>
      <sz val="11"/>
      <name val="Calibri"/>
      <family val="2"/>
      <charset val="162"/>
      <scheme val="minor"/>
    </font>
    <font>
      <b/>
      <sz val="11"/>
      <color indexed="8"/>
      <name val="Times New Roman"/>
      <family val="1"/>
      <charset val="162"/>
    </font>
    <font>
      <sz val="11"/>
      <color indexed="8"/>
      <name val="Times New Roman"/>
      <family val="1"/>
      <charset val="162"/>
    </font>
    <font>
      <sz val="11"/>
      <name val="Times New Roman"/>
      <family val="1"/>
      <charset val="162"/>
    </font>
    <font>
      <b/>
      <sz val="11"/>
      <name val="Times New Roman"/>
      <family val="1"/>
      <charset val="162"/>
    </font>
    <font>
      <b/>
      <sz val="11"/>
      <name val="Georgia"/>
      <family val="1"/>
      <charset val="162"/>
    </font>
    <font>
      <sz val="9"/>
      <color indexed="81"/>
      <name val="Tahoma"/>
      <charset val="1"/>
    </font>
    <font>
      <b/>
      <sz val="9"/>
      <color indexed="81"/>
      <name val="Tahoma"/>
      <charset val="1"/>
    </font>
    <font>
      <sz val="9"/>
      <color indexed="81"/>
      <name val="Tahoma"/>
      <family val="2"/>
      <charset val="162"/>
    </font>
    <font>
      <b/>
      <sz val="9"/>
      <color indexed="81"/>
      <name val="Tahoma"/>
      <family val="2"/>
      <charset val="16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92D050"/>
        <bgColor indexed="64"/>
      </patternFill>
    </fill>
    <fill>
      <patternFill patternType="solid">
        <fgColor theme="3" tint="-0.249977111117893"/>
        <bgColor indexed="64"/>
      </patternFill>
    </fill>
    <fill>
      <patternFill patternType="solid">
        <fgColor rgb="FF00B050"/>
        <bgColor indexed="64"/>
      </patternFill>
    </fill>
    <fill>
      <patternFill patternType="solid">
        <fgColor rgb="FFFFC000"/>
        <bgColor indexed="64"/>
      </patternFill>
    </fill>
    <fill>
      <patternFill patternType="solid">
        <fgColor theme="3"/>
        <bgColor indexed="64"/>
      </patternFill>
    </fill>
    <fill>
      <patternFill patternType="solid">
        <fgColor theme="0" tint="-0.34998626667073579"/>
        <bgColor indexed="64"/>
      </patternFill>
    </fill>
  </fills>
  <borders count="34">
    <border>
      <left/>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103">
    <xf numFmtId="0" fontId="0" fillId="0" borderId="0" xfId="0"/>
    <xf numFmtId="0" fontId="2" fillId="0" borderId="19" xfId="0" applyFont="1" applyBorder="1" applyAlignment="1">
      <alignment horizontal="center" vertical="center" wrapText="1"/>
    </xf>
    <xf numFmtId="0" fontId="2" fillId="0" borderId="0" xfId="0" applyFont="1" applyAlignment="1">
      <alignment horizontal="center" vertical="center" wrapText="1"/>
    </xf>
    <xf numFmtId="0" fontId="7" fillId="0" borderId="21" xfId="1" applyFont="1" applyBorder="1" applyAlignment="1">
      <alignment horizontal="center" vertical="center"/>
    </xf>
    <xf numFmtId="0" fontId="7" fillId="6" borderId="21" xfId="1" applyFont="1" applyFill="1" applyBorder="1" applyAlignment="1">
      <alignment horizontal="center" vertical="center"/>
    </xf>
    <xf numFmtId="0" fontId="8" fillId="4" borderId="21" xfId="1" applyFont="1" applyFill="1" applyBorder="1" applyAlignment="1">
      <alignment horizontal="center" vertical="center"/>
    </xf>
    <xf numFmtId="0" fontId="8" fillId="4" borderId="17" xfId="1" applyFont="1" applyFill="1" applyBorder="1" applyAlignment="1">
      <alignment horizontal="center" vertical="center"/>
    </xf>
    <xf numFmtId="0" fontId="7" fillId="0" borderId="3" xfId="1" applyFont="1" applyBorder="1" applyAlignment="1">
      <alignment horizontal="center" vertical="center"/>
    </xf>
    <xf numFmtId="0" fontId="7" fillId="6" borderId="3" xfId="1" applyFont="1" applyFill="1" applyBorder="1" applyAlignment="1">
      <alignment horizontal="center" vertical="center"/>
    </xf>
    <xf numFmtId="0" fontId="8" fillId="4" borderId="23" xfId="1" applyFont="1" applyFill="1" applyBorder="1" applyAlignment="1">
      <alignment horizontal="center" vertical="center"/>
    </xf>
    <xf numFmtId="0" fontId="7" fillId="9" borderId="3" xfId="1" applyFont="1" applyFill="1" applyBorder="1" applyAlignment="1">
      <alignment horizontal="center" vertical="center"/>
    </xf>
    <xf numFmtId="0" fontId="7" fillId="6" borderId="23" xfId="1" applyFont="1" applyFill="1" applyBorder="1" applyAlignment="1">
      <alignment horizontal="center" vertical="center"/>
    </xf>
    <xf numFmtId="0" fontId="7" fillId="0" borderId="3" xfId="1" applyFont="1" applyBorder="1" applyAlignment="1">
      <alignment horizontal="center" vertical="center" wrapText="1"/>
    </xf>
    <xf numFmtId="0" fontId="7" fillId="0" borderId="23" xfId="1" applyFont="1" applyBorder="1" applyAlignment="1">
      <alignment horizontal="center" vertical="center" wrapText="1"/>
    </xf>
    <xf numFmtId="0" fontId="7" fillId="0" borderId="23" xfId="1" applyFont="1" applyBorder="1" applyAlignment="1">
      <alignment horizontal="center" vertical="center"/>
    </xf>
    <xf numFmtId="0" fontId="5" fillId="3" borderId="0" xfId="1" applyFont="1" applyFill="1" applyAlignment="1">
      <alignment vertical="top"/>
    </xf>
    <xf numFmtId="0" fontId="10" fillId="3" borderId="0" xfId="1" applyFont="1" applyFill="1" applyAlignment="1">
      <alignment vertical="top"/>
    </xf>
    <xf numFmtId="0" fontId="7" fillId="10" borderId="3" xfId="1" applyFont="1" applyFill="1" applyBorder="1" applyAlignment="1">
      <alignment horizontal="center" vertical="center"/>
    </xf>
    <xf numFmtId="0" fontId="7" fillId="7" borderId="3" xfId="1" applyFont="1" applyFill="1" applyBorder="1" applyAlignment="1">
      <alignment horizontal="center" vertical="center"/>
    </xf>
    <xf numFmtId="0" fontId="11" fillId="10" borderId="21" xfId="1" applyFont="1" applyFill="1" applyBorder="1" applyAlignment="1">
      <alignment horizontal="center" vertical="center"/>
    </xf>
    <xf numFmtId="0" fontId="11" fillId="10" borderId="23" xfId="1" applyFont="1" applyFill="1" applyBorder="1" applyAlignment="1">
      <alignment horizontal="center" vertical="center"/>
    </xf>
    <xf numFmtId="0" fontId="17" fillId="0" borderId="0" xfId="0" applyFont="1"/>
    <xf numFmtId="0" fontId="15" fillId="12" borderId="1" xfId="0" applyFont="1" applyFill="1" applyBorder="1" applyAlignment="1">
      <alignment horizontal="center" vertical="center" wrapText="1"/>
    </xf>
    <xf numFmtId="0" fontId="15" fillId="12" borderId="5" xfId="0" applyFont="1" applyFill="1" applyBorder="1" applyAlignment="1">
      <alignment horizontal="center" vertical="center" wrapText="1"/>
    </xf>
    <xf numFmtId="0" fontId="21" fillId="3" borderId="18" xfId="0" applyFont="1" applyFill="1" applyBorder="1" applyAlignment="1">
      <alignment horizontal="center" vertical="center" wrapText="1"/>
    </xf>
    <xf numFmtId="0" fontId="22" fillId="3" borderId="0" xfId="0" applyFont="1" applyFill="1"/>
    <xf numFmtId="0" fontId="23" fillId="0" borderId="7" xfId="0" applyFont="1" applyBorder="1" applyAlignment="1">
      <alignment horizontal="center" vertical="center" wrapText="1"/>
    </xf>
    <xf numFmtId="0" fontId="23" fillId="3" borderId="11" xfId="0" applyFont="1" applyFill="1" applyBorder="1" applyAlignment="1">
      <alignment horizontal="left" vertical="center" wrapText="1" shrinkToFit="1"/>
    </xf>
    <xf numFmtId="0" fontId="13" fillId="3" borderId="3" xfId="0" applyFont="1" applyFill="1" applyBorder="1" applyAlignment="1">
      <alignment horizontal="left" vertical="center" wrapText="1"/>
    </xf>
    <xf numFmtId="0" fontId="24" fillId="3" borderId="3" xfId="0" applyFont="1" applyFill="1" applyBorder="1" applyAlignment="1">
      <alignment horizontal="left" vertical="center" wrapText="1" shrinkToFit="1"/>
    </xf>
    <xf numFmtId="0" fontId="13" fillId="3" borderId="3" xfId="0" quotePrefix="1" applyFont="1" applyFill="1" applyBorder="1" applyAlignment="1">
      <alignment horizontal="left" vertical="center" wrapText="1"/>
    </xf>
    <xf numFmtId="0" fontId="24" fillId="0" borderId="3" xfId="0" applyFont="1" applyBorder="1" applyAlignment="1">
      <alignment horizontal="center" vertical="center" wrapText="1"/>
    </xf>
    <xf numFmtId="0" fontId="24" fillId="3" borderId="3" xfId="0" applyFont="1" applyFill="1" applyBorder="1" applyAlignment="1">
      <alignment horizontal="center" vertical="center" wrapText="1"/>
    </xf>
    <xf numFmtId="0" fontId="24" fillId="3" borderId="3" xfId="0" applyFont="1" applyFill="1" applyBorder="1" applyAlignment="1">
      <alignment horizontal="left" vertical="center" wrapText="1"/>
    </xf>
    <xf numFmtId="164" fontId="25" fillId="5" borderId="3" xfId="0" applyNumberFormat="1" applyFont="1" applyFill="1" applyBorder="1" applyAlignment="1" applyProtection="1">
      <alignment horizontal="center" vertical="center" wrapText="1"/>
      <protection locked="0"/>
    </xf>
    <xf numFmtId="0" fontId="26" fillId="0" borderId="3" xfId="0" applyFont="1" applyBorder="1" applyAlignment="1" applyProtection="1">
      <alignment horizontal="center" vertical="center" wrapText="1"/>
      <protection locked="0"/>
    </xf>
    <xf numFmtId="0" fontId="27" fillId="0" borderId="3" xfId="0" applyFont="1" applyBorder="1" applyAlignment="1">
      <alignment horizontal="center" vertical="center" wrapText="1"/>
    </xf>
    <xf numFmtId="0" fontId="24" fillId="3" borderId="17" xfId="0" applyFont="1" applyFill="1" applyBorder="1" applyAlignment="1">
      <alignment horizontal="left" vertical="center" wrapText="1"/>
    </xf>
    <xf numFmtId="0" fontId="13" fillId="3" borderId="0" xfId="0" applyFont="1" applyFill="1"/>
    <xf numFmtId="0" fontId="25" fillId="3" borderId="0" xfId="0" applyFont="1" applyFill="1"/>
    <xf numFmtId="0" fontId="23" fillId="0" borderId="11" xfId="0" applyFont="1" applyBorder="1" applyAlignment="1">
      <alignment horizontal="center" vertical="center" wrapText="1"/>
    </xf>
    <xf numFmtId="14" fontId="23" fillId="3" borderId="2" xfId="0" quotePrefix="1" applyNumberFormat="1" applyFont="1" applyFill="1" applyBorder="1" applyAlignment="1">
      <alignment horizontal="center" vertical="center" wrapText="1"/>
    </xf>
    <xf numFmtId="14" fontId="24" fillId="3" borderId="2" xfId="0" quotePrefix="1" applyNumberFormat="1" applyFont="1" applyFill="1" applyBorder="1" applyAlignment="1">
      <alignment horizontal="center" vertical="center" wrapText="1"/>
    </xf>
    <xf numFmtId="0" fontId="23" fillId="3" borderId="31" xfId="0" applyFont="1" applyFill="1" applyBorder="1" applyAlignment="1">
      <alignment horizontal="left" vertical="center" wrapText="1"/>
    </xf>
    <xf numFmtId="0" fontId="23" fillId="3" borderId="32" xfId="0" applyFont="1" applyFill="1" applyBorder="1" applyAlignment="1">
      <alignment horizontal="left" vertical="center" wrapText="1"/>
    </xf>
    <xf numFmtId="0" fontId="23" fillId="3" borderId="33" xfId="0" applyFont="1" applyFill="1" applyBorder="1" applyAlignment="1">
      <alignment horizontal="left" vertical="center" wrapText="1"/>
    </xf>
    <xf numFmtId="0" fontId="13" fillId="3" borderId="31" xfId="0" applyFont="1" applyFill="1" applyBorder="1" applyAlignment="1">
      <alignment horizontal="left" vertical="center" wrapText="1"/>
    </xf>
    <xf numFmtId="0" fontId="13" fillId="3" borderId="32" xfId="0" applyFont="1" applyFill="1" applyBorder="1" applyAlignment="1">
      <alignment horizontal="left" vertical="center" wrapText="1"/>
    </xf>
    <xf numFmtId="0" fontId="13" fillId="3" borderId="33"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26" fillId="3" borderId="31" xfId="0" applyFont="1" applyFill="1" applyBorder="1" applyAlignment="1">
      <alignment horizontal="left" vertical="center" wrapText="1"/>
    </xf>
    <xf numFmtId="0" fontId="26" fillId="3" borderId="32" xfId="0" applyFont="1" applyFill="1" applyBorder="1" applyAlignment="1">
      <alignment horizontal="left" vertical="center" wrapText="1"/>
    </xf>
    <xf numFmtId="0" fontId="26" fillId="3" borderId="33" xfId="0" applyFont="1" applyFill="1" applyBorder="1" applyAlignment="1">
      <alignment horizontal="left" vertical="center" wrapText="1"/>
    </xf>
    <xf numFmtId="0" fontId="25" fillId="3" borderId="31" xfId="0" applyFont="1" applyFill="1" applyBorder="1" applyAlignment="1">
      <alignment horizontal="left" vertical="center" wrapText="1"/>
    </xf>
    <xf numFmtId="0" fontId="25" fillId="3" borderId="32" xfId="0" applyFont="1" applyFill="1" applyBorder="1" applyAlignment="1">
      <alignment horizontal="left" vertical="center" wrapText="1"/>
    </xf>
    <xf numFmtId="0" fontId="25" fillId="3" borderId="33" xfId="0" applyFont="1" applyFill="1" applyBorder="1" applyAlignment="1">
      <alignment horizontal="left" vertical="center" wrapText="1"/>
    </xf>
    <xf numFmtId="0" fontId="16" fillId="12" borderId="4" xfId="0" applyFont="1" applyFill="1" applyBorder="1" applyAlignment="1">
      <alignment horizontal="center" vertical="center" wrapText="1"/>
    </xf>
    <xf numFmtId="0" fontId="16" fillId="12" borderId="15" xfId="0" applyFont="1" applyFill="1" applyBorder="1" applyAlignment="1">
      <alignment horizontal="center" vertical="center" wrapText="1"/>
    </xf>
    <xf numFmtId="0" fontId="16" fillId="12" borderId="1" xfId="0" applyFont="1" applyFill="1" applyBorder="1" applyAlignment="1">
      <alignment horizontal="center" vertical="center" wrapText="1"/>
    </xf>
    <xf numFmtId="0" fontId="20" fillId="3" borderId="10" xfId="0" applyFont="1" applyFill="1" applyBorder="1" applyAlignment="1">
      <alignment horizontal="left" vertical="center" wrapText="1"/>
    </xf>
    <xf numFmtId="0" fontId="20" fillId="3" borderId="18" xfId="0" applyFont="1" applyFill="1" applyBorder="1" applyAlignment="1">
      <alignment horizontal="left" vertical="center" wrapText="1"/>
    </xf>
    <xf numFmtId="0" fontId="21" fillId="3" borderId="18" xfId="0" applyFont="1" applyFill="1" applyBorder="1" applyAlignment="1">
      <alignment horizontal="left" vertical="center" wrapText="1"/>
    </xf>
    <xf numFmtId="0" fontId="21" fillId="2" borderId="3" xfId="0" applyFont="1" applyFill="1" applyBorder="1" applyAlignment="1">
      <alignment horizontal="center" vertical="center"/>
    </xf>
    <xf numFmtId="0" fontId="15" fillId="12" borderId="4" xfId="0" applyFont="1" applyFill="1" applyBorder="1" applyAlignment="1">
      <alignment horizontal="center" vertical="center" wrapText="1"/>
    </xf>
    <xf numFmtId="0" fontId="15" fillId="12" borderId="15"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8" fillId="11" borderId="16" xfId="0" applyFont="1" applyFill="1" applyBorder="1" applyAlignment="1">
      <alignment horizontal="center" vertical="center"/>
    </xf>
    <xf numFmtId="0" fontId="19" fillId="11" borderId="16" xfId="0" applyFont="1" applyFill="1" applyBorder="1" applyAlignment="1">
      <alignment horizontal="center" vertical="center"/>
    </xf>
    <xf numFmtId="0" fontId="15" fillId="12" borderId="9" xfId="0" applyFont="1" applyFill="1" applyBorder="1" applyAlignment="1">
      <alignment horizontal="center" vertical="center" wrapText="1"/>
    </xf>
    <xf numFmtId="0" fontId="15" fillId="12" borderId="10" xfId="0" applyFont="1" applyFill="1" applyBorder="1" applyAlignment="1">
      <alignment horizontal="center" vertical="center" wrapText="1"/>
    </xf>
    <xf numFmtId="0" fontId="15" fillId="12" borderId="12" xfId="0" applyFont="1" applyFill="1" applyBorder="1" applyAlignment="1">
      <alignment horizontal="center" vertical="center" wrapText="1"/>
    </xf>
    <xf numFmtId="0" fontId="15" fillId="12" borderId="13" xfId="0" applyFont="1" applyFill="1" applyBorder="1" applyAlignment="1">
      <alignment horizontal="center" vertical="center" wrapText="1"/>
    </xf>
    <xf numFmtId="0" fontId="1" fillId="3" borderId="18" xfId="0" applyFont="1" applyFill="1" applyBorder="1" applyAlignment="1">
      <alignment horizontal="left" vertical="center"/>
    </xf>
    <xf numFmtId="0" fontId="12" fillId="3" borderId="31" xfId="0" applyFont="1" applyFill="1" applyBorder="1" applyAlignment="1">
      <alignment horizontal="left" vertical="center" wrapText="1"/>
    </xf>
    <xf numFmtId="0" fontId="12" fillId="3" borderId="32" xfId="0" applyFont="1" applyFill="1" applyBorder="1" applyAlignment="1">
      <alignment horizontal="left" vertical="center" wrapText="1"/>
    </xf>
    <xf numFmtId="0" fontId="12" fillId="3" borderId="33" xfId="0" applyFont="1" applyFill="1" applyBorder="1" applyAlignment="1">
      <alignment horizontal="left" vertical="center" wrapText="1"/>
    </xf>
    <xf numFmtId="0" fontId="23" fillId="3" borderId="3" xfId="0" applyFont="1" applyFill="1" applyBorder="1" applyAlignment="1">
      <alignment horizontal="left" vertical="center" wrapText="1"/>
    </xf>
    <xf numFmtId="0" fontId="4" fillId="3" borderId="8" xfId="1" applyFont="1" applyFill="1" applyBorder="1" applyAlignment="1">
      <alignment horizontal="center"/>
    </xf>
    <xf numFmtId="0" fontId="4" fillId="3" borderId="14" xfId="1" applyFont="1" applyFill="1" applyBorder="1" applyAlignment="1">
      <alignment horizontal="center"/>
    </xf>
    <xf numFmtId="0" fontId="4" fillId="3" borderId="25" xfId="1" applyFont="1" applyFill="1" applyBorder="1" applyAlignment="1">
      <alignment horizontal="center"/>
    </xf>
    <xf numFmtId="0" fontId="6" fillId="8" borderId="20" xfId="1" applyFont="1" applyFill="1" applyBorder="1" applyAlignment="1">
      <alignment horizontal="center" vertical="center" textRotation="90"/>
    </xf>
    <xf numFmtId="0" fontId="6" fillId="8" borderId="22" xfId="1" applyFont="1" applyFill="1" applyBorder="1" applyAlignment="1">
      <alignment horizontal="center" vertical="center" textRotation="90"/>
    </xf>
    <xf numFmtId="0" fontId="6" fillId="8" borderId="6" xfId="1" applyFont="1" applyFill="1" applyBorder="1" applyAlignment="1">
      <alignment horizontal="center" vertical="center"/>
    </xf>
    <xf numFmtId="0" fontId="6" fillId="8" borderId="24" xfId="1" applyFont="1" applyFill="1" applyBorder="1" applyAlignment="1">
      <alignment horizontal="center" vertical="center"/>
    </xf>
    <xf numFmtId="0" fontId="9" fillId="0" borderId="26" xfId="1" applyFont="1" applyBorder="1" applyAlignment="1">
      <alignment horizontal="center" vertical="center" wrapText="1"/>
    </xf>
    <xf numFmtId="0" fontId="9" fillId="0" borderId="27" xfId="1" applyFont="1" applyBorder="1" applyAlignment="1">
      <alignment horizontal="center" vertical="center"/>
    </xf>
    <xf numFmtId="0" fontId="9" fillId="0" borderId="28" xfId="1" applyFont="1" applyBorder="1" applyAlignment="1">
      <alignment horizontal="center" vertical="center"/>
    </xf>
    <xf numFmtId="0" fontId="9" fillId="0" borderId="19" xfId="1" applyFont="1" applyBorder="1" applyAlignment="1">
      <alignment horizontal="center" vertical="center"/>
    </xf>
    <xf numFmtId="0" fontId="9" fillId="0" borderId="0" xfId="1" applyFont="1" applyAlignment="1">
      <alignment horizontal="center" vertical="center"/>
    </xf>
    <xf numFmtId="0" fontId="9" fillId="0" borderId="29" xfId="1" applyFont="1" applyBorder="1" applyAlignment="1">
      <alignment horizontal="center" vertical="center"/>
    </xf>
    <xf numFmtId="0" fontId="9" fillId="0" borderId="10" xfId="1" applyFont="1" applyBorder="1" applyAlignment="1">
      <alignment horizontal="center" vertical="center"/>
    </xf>
    <xf numFmtId="0" fontId="9" fillId="0" borderId="18" xfId="1" applyFont="1" applyBorder="1" applyAlignment="1">
      <alignment horizontal="center" vertical="center"/>
    </xf>
    <xf numFmtId="0" fontId="9" fillId="0" borderId="30" xfId="1" applyFont="1" applyBorder="1" applyAlignment="1">
      <alignment horizontal="center" vertical="center"/>
    </xf>
    <xf numFmtId="0" fontId="12" fillId="0" borderId="3" xfId="0" applyFont="1" applyBorder="1" applyAlignment="1">
      <alignment horizontal="center" vertical="distributed"/>
    </xf>
    <xf numFmtId="0" fontId="12" fillId="0" borderId="3" xfId="0" applyFont="1" applyBorder="1" applyAlignment="1">
      <alignment horizontal="center" vertical="justify" wrapText="1"/>
    </xf>
    <xf numFmtId="0" fontId="12" fillId="0" borderId="3" xfId="0" applyFont="1" applyBorder="1" applyAlignment="1">
      <alignment horizontal="center" vertical="center"/>
    </xf>
    <xf numFmtId="0" fontId="14" fillId="7" borderId="3" xfId="0" applyFont="1" applyFill="1" applyBorder="1" applyAlignment="1">
      <alignment horizontal="center"/>
    </xf>
    <xf numFmtId="0" fontId="14" fillId="0" borderId="3" xfId="0" applyFont="1" applyBorder="1" applyAlignment="1">
      <alignment horizontal="center"/>
    </xf>
    <xf numFmtId="0" fontId="13" fillId="0" borderId="3" xfId="0" applyFont="1" applyBorder="1" applyAlignment="1">
      <alignment horizontal="left" wrapText="1"/>
    </xf>
    <xf numFmtId="0" fontId="13" fillId="0" borderId="3" xfId="0" applyFont="1" applyBorder="1" applyAlignment="1">
      <alignment horizontal="left"/>
    </xf>
    <xf numFmtId="0" fontId="14" fillId="4" borderId="3" xfId="0" applyFont="1" applyFill="1" applyBorder="1" applyAlignment="1">
      <alignment horizontal="center"/>
    </xf>
    <xf numFmtId="0" fontId="14" fillId="6" borderId="3" xfId="0" applyFont="1" applyFill="1" applyBorder="1" applyAlignment="1">
      <alignment horizontal="center"/>
    </xf>
    <xf numFmtId="0" fontId="14" fillId="10" borderId="3" xfId="0" applyFont="1" applyFill="1" applyBorder="1" applyAlignment="1">
      <alignment horizontal="center"/>
    </xf>
  </cellXfs>
  <cellStyles count="2">
    <cellStyle name="Normal" xfId="0" builtinId="0"/>
    <cellStyle name="Normal 3 2" xfId="1"/>
  </cellStyles>
  <dxfs count="25">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patternType="solid">
          <bgColor rgb="FF00B050"/>
        </patternFill>
      </fill>
    </dxf>
    <dxf>
      <fill>
        <patternFill>
          <bgColor rgb="FFFF0000"/>
        </patternFill>
      </fill>
    </dxf>
    <dxf>
      <fill>
        <patternFill>
          <bgColor rgb="FF92D050"/>
        </patternFill>
      </fill>
    </dxf>
    <dxf>
      <fill>
        <patternFill>
          <bgColor rgb="FFC0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sheetPr>
  <dimension ref="A1:T39"/>
  <sheetViews>
    <sheetView tabSelected="1" zoomScale="85" zoomScaleNormal="85" zoomScaleSheetLayoutView="51" workbookViewId="0">
      <pane ySplit="4" topLeftCell="A5" activePane="bottomLeft" state="frozen"/>
      <selection pane="bottomLeft" activeCell="T23" sqref="T23"/>
    </sheetView>
  </sheetViews>
  <sheetFormatPr defaultRowHeight="47.25" customHeight="1" x14ac:dyDescent="0.25"/>
  <cols>
    <col min="1" max="1" width="8.7109375" customWidth="1"/>
    <col min="2" max="2" width="12.140625" customWidth="1"/>
    <col min="3" max="3" width="19.7109375" customWidth="1"/>
    <col min="4" max="4" width="40.5703125" customWidth="1"/>
    <col min="5" max="5" width="12" customWidth="1"/>
    <col min="6" max="6" width="48" customWidth="1"/>
    <col min="7" max="7" width="45.5703125" customWidth="1"/>
    <col min="8" max="8" width="15.7109375" customWidth="1"/>
    <col min="9" max="9" width="12" customWidth="1"/>
    <col min="10" max="10" width="13.7109375" customWidth="1"/>
    <col min="11" max="11" width="37.5703125" customWidth="1"/>
    <col min="12" max="12" width="27.7109375" customWidth="1"/>
    <col min="13" max="13" width="24" customWidth="1"/>
    <col min="14" max="14" width="13.140625" customWidth="1"/>
    <col min="15" max="15" width="15.85546875" customWidth="1"/>
    <col min="16" max="16" width="34.42578125" customWidth="1"/>
    <col min="17" max="17" width="28.42578125" customWidth="1"/>
    <col min="18" max="18" width="16.42578125" customWidth="1"/>
    <col min="19" max="19" width="15.28515625" customWidth="1"/>
    <col min="20" max="20" width="23.5703125" customWidth="1"/>
  </cols>
  <sheetData>
    <row r="1" spans="1:20" ht="47.25" customHeight="1" x14ac:dyDescent="0.25">
      <c r="A1" s="66" t="s">
        <v>13</v>
      </c>
      <c r="B1" s="66"/>
      <c r="C1" s="67"/>
      <c r="D1" s="67"/>
      <c r="E1" s="67"/>
      <c r="F1" s="67"/>
      <c r="G1" s="67"/>
      <c r="H1" s="67"/>
      <c r="I1" s="67"/>
      <c r="J1" s="67"/>
      <c r="K1" s="67"/>
      <c r="L1" s="67"/>
      <c r="M1" s="67"/>
      <c r="N1" s="67"/>
      <c r="O1" s="67"/>
      <c r="P1" s="67"/>
      <c r="Q1" s="67"/>
      <c r="R1" s="67"/>
      <c r="S1" s="67"/>
      <c r="T1" s="67"/>
    </row>
    <row r="2" spans="1:20" ht="46.9" customHeight="1" thickBot="1" x14ac:dyDescent="0.3">
      <c r="A2" s="72" t="s">
        <v>88</v>
      </c>
      <c r="B2" s="72"/>
      <c r="C2" s="72"/>
      <c r="D2" s="72"/>
      <c r="E2" s="72"/>
      <c r="F2" s="72"/>
      <c r="G2" s="72"/>
      <c r="H2" s="72"/>
      <c r="I2" s="72"/>
      <c r="J2" s="72"/>
      <c r="K2" s="72"/>
      <c r="L2" s="72"/>
      <c r="M2" s="72"/>
      <c r="N2" s="72"/>
      <c r="O2" s="72"/>
      <c r="P2" s="72"/>
      <c r="Q2" s="72"/>
      <c r="R2" s="72"/>
      <c r="S2" s="72"/>
      <c r="T2" s="72"/>
    </row>
    <row r="3" spans="1:20" s="21" customFormat="1" ht="47.25" customHeight="1" thickBot="1" x14ac:dyDescent="0.35">
      <c r="A3" s="63" t="s">
        <v>7</v>
      </c>
      <c r="B3" s="63" t="s">
        <v>77</v>
      </c>
      <c r="C3" s="56" t="s">
        <v>4</v>
      </c>
      <c r="D3" s="63" t="s">
        <v>18</v>
      </c>
      <c r="E3" s="56" t="s">
        <v>23</v>
      </c>
      <c r="F3" s="56" t="s">
        <v>21</v>
      </c>
      <c r="G3" s="56" t="s">
        <v>14</v>
      </c>
      <c r="H3" s="56" t="s">
        <v>58</v>
      </c>
      <c r="I3" s="56" t="s">
        <v>45</v>
      </c>
      <c r="J3" s="56" t="s">
        <v>15</v>
      </c>
      <c r="K3" s="63" t="s">
        <v>2</v>
      </c>
      <c r="L3" s="63" t="s">
        <v>46</v>
      </c>
      <c r="M3" s="63" t="s">
        <v>86</v>
      </c>
      <c r="N3" s="63" t="s">
        <v>16</v>
      </c>
      <c r="O3" s="63" t="s">
        <v>17</v>
      </c>
      <c r="P3" s="63" t="s">
        <v>1</v>
      </c>
      <c r="Q3" s="68" t="s">
        <v>22</v>
      </c>
      <c r="R3" s="70" t="s">
        <v>0</v>
      </c>
      <c r="S3" s="71"/>
      <c r="T3" s="63" t="s">
        <v>3</v>
      </c>
    </row>
    <row r="4" spans="1:20" s="21" customFormat="1" ht="40.9" customHeight="1" thickBot="1" x14ac:dyDescent="0.35">
      <c r="A4" s="65"/>
      <c r="B4" s="64"/>
      <c r="C4" s="57"/>
      <c r="D4" s="65"/>
      <c r="E4" s="58"/>
      <c r="F4" s="58"/>
      <c r="G4" s="58"/>
      <c r="H4" s="58"/>
      <c r="I4" s="58"/>
      <c r="J4" s="58"/>
      <c r="K4" s="65"/>
      <c r="L4" s="64"/>
      <c r="M4" s="64"/>
      <c r="N4" s="65"/>
      <c r="O4" s="64"/>
      <c r="P4" s="65"/>
      <c r="Q4" s="69"/>
      <c r="R4" s="22" t="s">
        <v>10</v>
      </c>
      <c r="S4" s="23" t="s">
        <v>9</v>
      </c>
      <c r="T4" s="64"/>
    </row>
    <row r="5" spans="1:20" ht="90.75" thickBot="1" x14ac:dyDescent="0.3">
      <c r="A5" s="26">
        <v>1</v>
      </c>
      <c r="B5" s="40" t="s">
        <v>156</v>
      </c>
      <c r="C5" s="27" t="s">
        <v>89</v>
      </c>
      <c r="D5" s="28" t="s">
        <v>90</v>
      </c>
      <c r="E5" s="29" t="s">
        <v>70</v>
      </c>
      <c r="F5" s="30" t="s">
        <v>91</v>
      </c>
      <c r="G5" s="30" t="s">
        <v>92</v>
      </c>
      <c r="H5" s="31">
        <v>2</v>
      </c>
      <c r="I5" s="31">
        <v>2</v>
      </c>
      <c r="J5" s="32">
        <f>PRODUCT(H5:I5)</f>
        <v>4</v>
      </c>
      <c r="K5" s="33" t="s">
        <v>127</v>
      </c>
      <c r="L5" s="34" t="s">
        <v>49</v>
      </c>
      <c r="M5" s="35">
        <f t="shared" ref="M5" si="0">IF(L5="Yeterli",0.1,IF(L5="Zayıf",0.8, IF(L5="Kısmen Yeterli", 0.4, IF(L5="Yeterli Değil",1, IF(L5="Seçiniz",0,)))))</f>
        <v>0.1</v>
      </c>
      <c r="N5" s="31">
        <f t="shared" ref="N5" si="1">SUM(M5*J5)</f>
        <v>0.4</v>
      </c>
      <c r="O5" s="36" t="str">
        <f t="shared" ref="O5:O23" si="2">IF(N5&lt;3,"ÇOK DÜŞÜK",IF(N5&lt;6,"DÜŞÜK",IF(N5&lt;12,"ORTA",IF(N5&lt;20,"YÜKSEK",IF(N5&lt;26,"ÇOK YÜKSEK")))))</f>
        <v>ÇOK DÜŞÜK</v>
      </c>
      <c r="P5" s="28" t="s">
        <v>94</v>
      </c>
      <c r="Q5" s="32" t="s">
        <v>87</v>
      </c>
      <c r="R5" s="41" t="s">
        <v>93</v>
      </c>
      <c r="S5" s="41" t="s">
        <v>84</v>
      </c>
      <c r="T5" s="37" t="s">
        <v>42</v>
      </c>
    </row>
    <row r="6" spans="1:20" ht="75.75" thickBot="1" x14ac:dyDescent="0.3">
      <c r="A6" s="26">
        <v>2</v>
      </c>
      <c r="B6" s="40" t="s">
        <v>82</v>
      </c>
      <c r="C6" s="27" t="s">
        <v>83</v>
      </c>
      <c r="D6" s="28" t="s">
        <v>95</v>
      </c>
      <c r="E6" s="29" t="s">
        <v>72</v>
      </c>
      <c r="F6" s="30" t="s">
        <v>96</v>
      </c>
      <c r="G6" s="30" t="s">
        <v>97</v>
      </c>
      <c r="H6" s="31">
        <v>3</v>
      </c>
      <c r="I6" s="31">
        <v>3</v>
      </c>
      <c r="J6" s="32">
        <f t="shared" ref="J6" si="3">PRODUCT(H6:I6)</f>
        <v>9</v>
      </c>
      <c r="K6" s="33" t="s">
        <v>128</v>
      </c>
      <c r="L6" s="34" t="s">
        <v>28</v>
      </c>
      <c r="M6" s="35">
        <f t="shared" ref="M6" si="4">IF(L6="Yeterli",0.1,IF(L6="Zayıf",0.8, IF(L6="Kısmen Yeterli", 0.4, IF(L6="Yeterli Değil",1, IF(L6="Seçiniz",0,)))))</f>
        <v>0.4</v>
      </c>
      <c r="N6" s="31">
        <v>3.6</v>
      </c>
      <c r="O6" s="36" t="str">
        <f t="shared" si="2"/>
        <v>DÜŞÜK</v>
      </c>
      <c r="P6" s="28" t="s">
        <v>98</v>
      </c>
      <c r="Q6" s="32" t="s">
        <v>87</v>
      </c>
      <c r="R6" s="41" t="s">
        <v>99</v>
      </c>
      <c r="S6" s="41" t="s">
        <v>84</v>
      </c>
      <c r="T6" s="37" t="s">
        <v>42</v>
      </c>
    </row>
    <row r="7" spans="1:20" ht="75.75" thickBot="1" x14ac:dyDescent="0.3">
      <c r="A7" s="26">
        <v>3</v>
      </c>
      <c r="B7" s="40" t="s">
        <v>82</v>
      </c>
      <c r="C7" s="27" t="s">
        <v>83</v>
      </c>
      <c r="D7" s="28" t="s">
        <v>100</v>
      </c>
      <c r="E7" s="29" t="s">
        <v>72</v>
      </c>
      <c r="F7" s="30" t="s">
        <v>101</v>
      </c>
      <c r="G7" s="30" t="s">
        <v>102</v>
      </c>
      <c r="H7" s="31">
        <v>2</v>
      </c>
      <c r="I7" s="31">
        <v>3</v>
      </c>
      <c r="J7" s="32">
        <f>PRODUCT(H7:I7)</f>
        <v>6</v>
      </c>
      <c r="K7" s="33" t="s">
        <v>129</v>
      </c>
      <c r="L7" s="34" t="s">
        <v>28</v>
      </c>
      <c r="M7" s="35">
        <f t="shared" ref="M7:M8" si="5">IF(L7="Yeterli",0.1,IF(L7="Zayıf",0.8, IF(L7="Kısmen Yeterli", 0.4, IF(L7="Yeterli Değil",1, IF(L7="Seçiniz",0,)))))</f>
        <v>0.4</v>
      </c>
      <c r="N7" s="31">
        <f t="shared" ref="N7" si="6">SUM(M7*J7)</f>
        <v>2.4000000000000004</v>
      </c>
      <c r="O7" s="36" t="str">
        <f t="shared" ref="O7" si="7">IF(N7&lt;3,"ÇOK DÜŞÜK",IF(N7&lt;6,"DÜŞÜK",IF(N7&lt;12,"ORTA",IF(N7&lt;20,"YÜKSEK",IF(N7&lt;26,"ÇOK YÜKSEK")))))</f>
        <v>ÇOK DÜŞÜK</v>
      </c>
      <c r="P7" s="28" t="s">
        <v>103</v>
      </c>
      <c r="Q7" s="32" t="s">
        <v>169</v>
      </c>
      <c r="R7" s="41" t="s">
        <v>99</v>
      </c>
      <c r="S7" s="41" t="s">
        <v>84</v>
      </c>
      <c r="T7" s="37" t="s">
        <v>42</v>
      </c>
    </row>
    <row r="8" spans="1:20" ht="90.75" thickBot="1" x14ac:dyDescent="0.3">
      <c r="A8" s="26">
        <v>4</v>
      </c>
      <c r="B8" s="40" t="s">
        <v>82</v>
      </c>
      <c r="C8" s="27" t="s">
        <v>83</v>
      </c>
      <c r="D8" s="28" t="s">
        <v>104</v>
      </c>
      <c r="E8" s="29" t="s">
        <v>72</v>
      </c>
      <c r="F8" s="30" t="s">
        <v>105</v>
      </c>
      <c r="G8" s="30" t="s">
        <v>106</v>
      </c>
      <c r="H8" s="31">
        <v>3</v>
      </c>
      <c r="I8" s="31">
        <v>3</v>
      </c>
      <c r="J8" s="32">
        <v>9</v>
      </c>
      <c r="K8" s="33" t="s">
        <v>107</v>
      </c>
      <c r="L8" s="34" t="s">
        <v>28</v>
      </c>
      <c r="M8" s="35">
        <f t="shared" si="5"/>
        <v>0.4</v>
      </c>
      <c r="N8" s="31">
        <v>3.6</v>
      </c>
      <c r="O8" s="36" t="str">
        <f t="shared" si="2"/>
        <v>DÜŞÜK</v>
      </c>
      <c r="P8" s="28" t="s">
        <v>108</v>
      </c>
      <c r="Q8" s="32" t="s">
        <v>87</v>
      </c>
      <c r="R8" s="41" t="s">
        <v>114</v>
      </c>
      <c r="S8" s="41" t="s">
        <v>84</v>
      </c>
      <c r="T8" s="37" t="s">
        <v>42</v>
      </c>
    </row>
    <row r="9" spans="1:20" ht="60.75" thickBot="1" x14ac:dyDescent="0.3">
      <c r="A9" s="26">
        <v>5</v>
      </c>
      <c r="B9" s="40" t="s">
        <v>82</v>
      </c>
      <c r="C9" s="27" t="s">
        <v>83</v>
      </c>
      <c r="D9" s="28" t="s">
        <v>109</v>
      </c>
      <c r="E9" s="29" t="s">
        <v>72</v>
      </c>
      <c r="F9" s="30" t="s">
        <v>110</v>
      </c>
      <c r="G9" s="30" t="s">
        <v>111</v>
      </c>
      <c r="H9" s="31">
        <v>3</v>
      </c>
      <c r="I9" s="31">
        <v>3</v>
      </c>
      <c r="J9" s="32">
        <v>9</v>
      </c>
      <c r="K9" s="33" t="s">
        <v>131</v>
      </c>
      <c r="L9" s="34" t="s">
        <v>28</v>
      </c>
      <c r="M9" s="35">
        <v>0.4</v>
      </c>
      <c r="N9" s="31">
        <v>3.6</v>
      </c>
      <c r="O9" s="36" t="str">
        <f t="shared" si="2"/>
        <v>DÜŞÜK</v>
      </c>
      <c r="P9" s="28" t="s">
        <v>112</v>
      </c>
      <c r="Q9" s="32" t="s">
        <v>87</v>
      </c>
      <c r="R9" s="41" t="s">
        <v>114</v>
      </c>
      <c r="S9" s="41" t="s">
        <v>84</v>
      </c>
      <c r="T9" s="37" t="s">
        <v>42</v>
      </c>
    </row>
    <row r="10" spans="1:20" ht="75.75" thickBot="1" x14ac:dyDescent="0.3">
      <c r="A10" s="26">
        <v>6</v>
      </c>
      <c r="B10" s="40" t="s">
        <v>80</v>
      </c>
      <c r="C10" s="27" t="s">
        <v>81</v>
      </c>
      <c r="D10" s="28" t="s">
        <v>189</v>
      </c>
      <c r="E10" s="29" t="s">
        <v>72</v>
      </c>
      <c r="F10" s="30" t="s">
        <v>190</v>
      </c>
      <c r="G10" s="30" t="s">
        <v>113</v>
      </c>
      <c r="H10" s="31">
        <v>2</v>
      </c>
      <c r="I10" s="31">
        <v>3</v>
      </c>
      <c r="J10" s="32">
        <f>PRODUCT(H10:I10)</f>
        <v>6</v>
      </c>
      <c r="K10" s="33" t="s">
        <v>130</v>
      </c>
      <c r="L10" s="34" t="s">
        <v>49</v>
      </c>
      <c r="M10" s="35">
        <v>0.1</v>
      </c>
      <c r="N10" s="31">
        <v>0.6</v>
      </c>
      <c r="O10" s="36" t="str">
        <f t="shared" si="2"/>
        <v>ÇOK DÜŞÜK</v>
      </c>
      <c r="P10" s="28" t="s">
        <v>115</v>
      </c>
      <c r="Q10" s="32" t="s">
        <v>169</v>
      </c>
      <c r="R10" s="41" t="s">
        <v>93</v>
      </c>
      <c r="S10" s="41" t="s">
        <v>84</v>
      </c>
      <c r="T10" s="37" t="s">
        <v>42</v>
      </c>
    </row>
    <row r="11" spans="1:20" ht="90.75" thickBot="1" x14ac:dyDescent="0.3">
      <c r="A11" s="26">
        <v>7</v>
      </c>
      <c r="B11" s="40" t="s">
        <v>80</v>
      </c>
      <c r="C11" s="27" t="s">
        <v>81</v>
      </c>
      <c r="D11" s="28" t="s">
        <v>116</v>
      </c>
      <c r="E11" s="29" t="s">
        <v>72</v>
      </c>
      <c r="F11" s="30" t="s">
        <v>117</v>
      </c>
      <c r="G11" s="30" t="s">
        <v>118</v>
      </c>
      <c r="H11" s="31">
        <v>2</v>
      </c>
      <c r="I11" s="31">
        <v>3</v>
      </c>
      <c r="J11" s="32">
        <f>PRODUCT(H11:I11)</f>
        <v>6</v>
      </c>
      <c r="K11" s="33" t="s">
        <v>119</v>
      </c>
      <c r="L11" s="34" t="s">
        <v>28</v>
      </c>
      <c r="M11" s="35">
        <v>0.4</v>
      </c>
      <c r="N11" s="31">
        <v>2.4</v>
      </c>
      <c r="O11" s="36" t="str">
        <f t="shared" si="2"/>
        <v>ÇOK DÜŞÜK</v>
      </c>
      <c r="P11" s="28" t="s">
        <v>120</v>
      </c>
      <c r="Q11" s="32" t="s">
        <v>169</v>
      </c>
      <c r="R11" s="41" t="s">
        <v>93</v>
      </c>
      <c r="S11" s="41" t="s">
        <v>84</v>
      </c>
      <c r="T11" s="37" t="s">
        <v>42</v>
      </c>
    </row>
    <row r="12" spans="1:20" ht="105.75" thickBot="1" x14ac:dyDescent="0.3">
      <c r="A12" s="26">
        <v>8</v>
      </c>
      <c r="B12" s="40" t="s">
        <v>80</v>
      </c>
      <c r="C12" s="27" t="s">
        <v>81</v>
      </c>
      <c r="D12" s="28" t="s">
        <v>121</v>
      </c>
      <c r="E12" s="29" t="s">
        <v>72</v>
      </c>
      <c r="F12" s="30" t="s">
        <v>191</v>
      </c>
      <c r="G12" s="30" t="s">
        <v>192</v>
      </c>
      <c r="H12" s="31">
        <v>3</v>
      </c>
      <c r="I12" s="31">
        <v>3</v>
      </c>
      <c r="J12" s="32">
        <v>9</v>
      </c>
      <c r="K12" s="33" t="s">
        <v>122</v>
      </c>
      <c r="L12" s="34" t="s">
        <v>49</v>
      </c>
      <c r="M12" s="35">
        <v>0.1</v>
      </c>
      <c r="N12" s="31">
        <v>0.9</v>
      </c>
      <c r="O12" s="36" t="str">
        <f t="shared" si="2"/>
        <v>ÇOK DÜŞÜK</v>
      </c>
      <c r="P12" s="28" t="s">
        <v>123</v>
      </c>
      <c r="Q12" s="32" t="s">
        <v>87</v>
      </c>
      <c r="R12" s="41" t="s">
        <v>93</v>
      </c>
      <c r="S12" s="41" t="s">
        <v>84</v>
      </c>
      <c r="T12" s="37" t="s">
        <v>42</v>
      </c>
    </row>
    <row r="13" spans="1:20" ht="105.75" thickBot="1" x14ac:dyDescent="0.3">
      <c r="A13" s="26">
        <v>9</v>
      </c>
      <c r="B13" s="40" t="s">
        <v>80</v>
      </c>
      <c r="C13" s="27" t="s">
        <v>81</v>
      </c>
      <c r="D13" s="28" t="s">
        <v>193</v>
      </c>
      <c r="E13" s="29" t="s">
        <v>72</v>
      </c>
      <c r="F13" s="30" t="s">
        <v>124</v>
      </c>
      <c r="G13" s="30" t="s">
        <v>125</v>
      </c>
      <c r="H13" s="31">
        <v>3</v>
      </c>
      <c r="I13" s="31">
        <v>2</v>
      </c>
      <c r="J13" s="32">
        <f>PRODUCT(H13:I13)</f>
        <v>6</v>
      </c>
      <c r="K13" s="33" t="s">
        <v>126</v>
      </c>
      <c r="L13" s="34" t="s">
        <v>28</v>
      </c>
      <c r="M13" s="35">
        <v>0.4</v>
      </c>
      <c r="N13" s="31">
        <v>2.4</v>
      </c>
      <c r="O13" s="36" t="str">
        <f t="shared" si="2"/>
        <v>ÇOK DÜŞÜK</v>
      </c>
      <c r="P13" s="28" t="s">
        <v>133</v>
      </c>
      <c r="Q13" s="32" t="s">
        <v>132</v>
      </c>
      <c r="R13" s="41" t="s">
        <v>93</v>
      </c>
      <c r="S13" s="41" t="s">
        <v>84</v>
      </c>
      <c r="T13" s="37" t="s">
        <v>42</v>
      </c>
    </row>
    <row r="14" spans="1:20" ht="120.75" thickBot="1" x14ac:dyDescent="0.3">
      <c r="A14" s="26">
        <v>10</v>
      </c>
      <c r="B14" s="40" t="s">
        <v>80</v>
      </c>
      <c r="C14" s="27" t="s">
        <v>81</v>
      </c>
      <c r="D14" s="28" t="s">
        <v>134</v>
      </c>
      <c r="E14" s="29" t="s">
        <v>72</v>
      </c>
      <c r="F14" s="30" t="s">
        <v>135</v>
      </c>
      <c r="G14" s="30" t="s">
        <v>136</v>
      </c>
      <c r="H14" s="31">
        <v>3</v>
      </c>
      <c r="I14" s="31">
        <v>3</v>
      </c>
      <c r="J14" s="32">
        <f t="shared" ref="J14" si="8">PRODUCT(H14:I14)</f>
        <v>9</v>
      </c>
      <c r="K14" s="33" t="s">
        <v>137</v>
      </c>
      <c r="L14" s="34" t="s">
        <v>28</v>
      </c>
      <c r="M14" s="35">
        <v>0.4</v>
      </c>
      <c r="N14" s="31">
        <v>3.6</v>
      </c>
      <c r="O14" s="36" t="str">
        <f t="shared" si="2"/>
        <v>DÜŞÜK</v>
      </c>
      <c r="P14" s="28" t="s">
        <v>194</v>
      </c>
      <c r="Q14" s="32" t="s">
        <v>138</v>
      </c>
      <c r="R14" s="41" t="s">
        <v>93</v>
      </c>
      <c r="S14" s="41" t="s">
        <v>85</v>
      </c>
      <c r="T14" s="37" t="s">
        <v>42</v>
      </c>
    </row>
    <row r="15" spans="1:20" ht="90.75" thickBot="1" x14ac:dyDescent="0.3">
      <c r="A15" s="26">
        <v>11</v>
      </c>
      <c r="B15" s="40" t="s">
        <v>80</v>
      </c>
      <c r="C15" s="27" t="s">
        <v>81</v>
      </c>
      <c r="D15" s="28" t="s">
        <v>139</v>
      </c>
      <c r="E15" s="29" t="s">
        <v>73</v>
      </c>
      <c r="F15" s="30" t="s">
        <v>140</v>
      </c>
      <c r="G15" s="30" t="s">
        <v>141</v>
      </c>
      <c r="H15" s="31">
        <v>3</v>
      </c>
      <c r="I15" s="31">
        <v>3</v>
      </c>
      <c r="J15" s="32">
        <f t="shared" ref="J15:J16" si="9">PRODUCT(H15:I15)</f>
        <v>9</v>
      </c>
      <c r="K15" s="33" t="s">
        <v>142</v>
      </c>
      <c r="L15" s="34" t="s">
        <v>49</v>
      </c>
      <c r="M15" s="35" t="s">
        <v>143</v>
      </c>
      <c r="N15" s="31">
        <v>0.9</v>
      </c>
      <c r="O15" s="36" t="str">
        <f t="shared" si="2"/>
        <v>ÇOK DÜŞÜK</v>
      </c>
      <c r="P15" s="28" t="s">
        <v>195</v>
      </c>
      <c r="Q15" s="32" t="s">
        <v>144</v>
      </c>
      <c r="R15" s="41" t="s">
        <v>93</v>
      </c>
      <c r="S15" s="41" t="s">
        <v>84</v>
      </c>
      <c r="T15" s="37" t="s">
        <v>42</v>
      </c>
    </row>
    <row r="16" spans="1:20" ht="60.75" thickBot="1" x14ac:dyDescent="0.3">
      <c r="A16" s="26">
        <v>12</v>
      </c>
      <c r="B16" s="40" t="s">
        <v>78</v>
      </c>
      <c r="C16" s="27" t="s">
        <v>79</v>
      </c>
      <c r="D16" s="28" t="s">
        <v>145</v>
      </c>
      <c r="E16" s="29" t="s">
        <v>72</v>
      </c>
      <c r="F16" s="30" t="s">
        <v>196</v>
      </c>
      <c r="G16" s="30" t="s">
        <v>146</v>
      </c>
      <c r="H16" s="31">
        <v>3</v>
      </c>
      <c r="I16" s="31">
        <v>3</v>
      </c>
      <c r="J16" s="32">
        <f t="shared" si="9"/>
        <v>9</v>
      </c>
      <c r="K16" s="33" t="s">
        <v>147</v>
      </c>
      <c r="L16" s="34" t="s">
        <v>49</v>
      </c>
      <c r="M16" s="35">
        <v>0.1</v>
      </c>
      <c r="N16" s="31">
        <v>0.9</v>
      </c>
      <c r="O16" s="36" t="str">
        <f t="shared" si="2"/>
        <v>ÇOK DÜŞÜK</v>
      </c>
      <c r="P16" s="28" t="s">
        <v>148</v>
      </c>
      <c r="Q16" s="42" t="s">
        <v>149</v>
      </c>
      <c r="R16" s="41" t="s">
        <v>93</v>
      </c>
      <c r="S16" s="41" t="s">
        <v>84</v>
      </c>
      <c r="T16" s="37" t="s">
        <v>42</v>
      </c>
    </row>
    <row r="17" spans="1:20" ht="120.75" thickBot="1" x14ac:dyDescent="0.3">
      <c r="A17" s="26">
        <v>13</v>
      </c>
      <c r="B17" s="40" t="s">
        <v>78</v>
      </c>
      <c r="C17" s="27" t="s">
        <v>79</v>
      </c>
      <c r="D17" s="28" t="s">
        <v>150</v>
      </c>
      <c r="E17" s="29" t="s">
        <v>72</v>
      </c>
      <c r="F17" s="30" t="s">
        <v>151</v>
      </c>
      <c r="G17" s="30" t="s">
        <v>152</v>
      </c>
      <c r="H17" s="31">
        <v>3</v>
      </c>
      <c r="I17" s="31">
        <v>3</v>
      </c>
      <c r="J17" s="32">
        <f t="shared" ref="J17:J23" si="10">PRODUCT(H17:I17)</f>
        <v>9</v>
      </c>
      <c r="K17" s="33" t="s">
        <v>153</v>
      </c>
      <c r="L17" s="34" t="s">
        <v>28</v>
      </c>
      <c r="M17" s="35">
        <v>0.4</v>
      </c>
      <c r="N17" s="31">
        <v>3.6</v>
      </c>
      <c r="O17" s="36" t="str">
        <f t="shared" si="2"/>
        <v>DÜŞÜK</v>
      </c>
      <c r="P17" s="28" t="s">
        <v>154</v>
      </c>
      <c r="Q17" s="42" t="s">
        <v>149</v>
      </c>
      <c r="R17" s="41" t="s">
        <v>93</v>
      </c>
      <c r="S17" s="41" t="s">
        <v>84</v>
      </c>
      <c r="T17" s="37" t="s">
        <v>42</v>
      </c>
    </row>
    <row r="18" spans="1:20" ht="120.75" thickBot="1" x14ac:dyDescent="0.3">
      <c r="A18" s="26">
        <v>14</v>
      </c>
      <c r="B18" s="40" t="s">
        <v>155</v>
      </c>
      <c r="C18" s="27" t="s">
        <v>157</v>
      </c>
      <c r="D18" s="28" t="s">
        <v>197</v>
      </c>
      <c r="E18" s="29" t="s">
        <v>73</v>
      </c>
      <c r="F18" s="30" t="s">
        <v>158</v>
      </c>
      <c r="G18" s="30" t="s">
        <v>159</v>
      </c>
      <c r="H18" s="31">
        <v>3</v>
      </c>
      <c r="I18" s="31">
        <v>3</v>
      </c>
      <c r="J18" s="32">
        <f t="shared" si="10"/>
        <v>9</v>
      </c>
      <c r="K18" s="33" t="s">
        <v>160</v>
      </c>
      <c r="L18" s="34" t="s">
        <v>49</v>
      </c>
      <c r="M18" s="35">
        <v>0.1</v>
      </c>
      <c r="N18" s="31">
        <v>0.9</v>
      </c>
      <c r="O18" s="36" t="str">
        <f t="shared" si="2"/>
        <v>ÇOK DÜŞÜK</v>
      </c>
      <c r="P18" s="28" t="s">
        <v>161</v>
      </c>
      <c r="Q18" s="32" t="s">
        <v>144</v>
      </c>
      <c r="R18" s="41" t="s">
        <v>93</v>
      </c>
      <c r="S18" s="41" t="s">
        <v>84</v>
      </c>
      <c r="T18" s="37" t="s">
        <v>42</v>
      </c>
    </row>
    <row r="19" spans="1:20" ht="105.75" thickBot="1" x14ac:dyDescent="0.3">
      <c r="A19" s="26">
        <v>15</v>
      </c>
      <c r="B19" s="40" t="s">
        <v>155</v>
      </c>
      <c r="C19" s="27" t="s">
        <v>157</v>
      </c>
      <c r="D19" s="28" t="s">
        <v>198</v>
      </c>
      <c r="E19" s="29" t="s">
        <v>73</v>
      </c>
      <c r="F19" s="30" t="s">
        <v>199</v>
      </c>
      <c r="G19" s="30" t="s">
        <v>171</v>
      </c>
      <c r="H19" s="31">
        <v>3</v>
      </c>
      <c r="I19" s="31">
        <v>3</v>
      </c>
      <c r="J19" s="32">
        <f t="shared" si="10"/>
        <v>9</v>
      </c>
      <c r="K19" s="33" t="s">
        <v>162</v>
      </c>
      <c r="L19" s="34" t="s">
        <v>49</v>
      </c>
      <c r="M19" s="35">
        <v>0.1</v>
      </c>
      <c r="N19" s="31">
        <v>0.9</v>
      </c>
      <c r="O19" s="36" t="str">
        <f t="shared" si="2"/>
        <v>ÇOK DÜŞÜK</v>
      </c>
      <c r="P19" s="28" t="s">
        <v>163</v>
      </c>
      <c r="Q19" s="32" t="s">
        <v>144</v>
      </c>
      <c r="R19" s="41" t="s">
        <v>93</v>
      </c>
      <c r="S19" s="41" t="s">
        <v>84</v>
      </c>
      <c r="T19" s="37" t="s">
        <v>42</v>
      </c>
    </row>
    <row r="20" spans="1:20" ht="75.75" thickBot="1" x14ac:dyDescent="0.3">
      <c r="A20" s="26">
        <v>16</v>
      </c>
      <c r="B20" s="40" t="s">
        <v>155</v>
      </c>
      <c r="C20" s="27" t="s">
        <v>157</v>
      </c>
      <c r="D20" s="28" t="s">
        <v>164</v>
      </c>
      <c r="E20" s="29" t="s">
        <v>72</v>
      </c>
      <c r="F20" s="30" t="s">
        <v>165</v>
      </c>
      <c r="G20" s="30" t="s">
        <v>166</v>
      </c>
      <c r="H20" s="31">
        <v>3</v>
      </c>
      <c r="I20" s="31">
        <v>2</v>
      </c>
      <c r="J20" s="32">
        <f t="shared" si="10"/>
        <v>6</v>
      </c>
      <c r="K20" s="33" t="s">
        <v>167</v>
      </c>
      <c r="L20" s="34" t="s">
        <v>49</v>
      </c>
      <c r="M20" s="35">
        <v>0.1</v>
      </c>
      <c r="N20" s="31">
        <v>0.6</v>
      </c>
      <c r="O20" s="36" t="str">
        <f t="shared" si="2"/>
        <v>ÇOK DÜŞÜK</v>
      </c>
      <c r="P20" s="28" t="s">
        <v>168</v>
      </c>
      <c r="Q20" s="32" t="s">
        <v>169</v>
      </c>
      <c r="R20" s="41" t="s">
        <v>93</v>
      </c>
      <c r="S20" s="41" t="s">
        <v>84</v>
      </c>
      <c r="T20" s="37" t="s">
        <v>42</v>
      </c>
    </row>
    <row r="21" spans="1:20" ht="90.75" thickBot="1" x14ac:dyDescent="0.3">
      <c r="A21" s="26">
        <v>17</v>
      </c>
      <c r="B21" s="40" t="s">
        <v>155</v>
      </c>
      <c r="C21" s="27" t="s">
        <v>157</v>
      </c>
      <c r="D21" s="28" t="s">
        <v>170</v>
      </c>
      <c r="E21" s="29" t="s">
        <v>74</v>
      </c>
      <c r="F21" s="30" t="s">
        <v>172</v>
      </c>
      <c r="G21" s="30" t="s">
        <v>174</v>
      </c>
      <c r="H21" s="31">
        <v>3</v>
      </c>
      <c r="I21" s="31">
        <v>3</v>
      </c>
      <c r="J21" s="32">
        <f t="shared" si="10"/>
        <v>9</v>
      </c>
      <c r="K21" s="33" t="s">
        <v>173</v>
      </c>
      <c r="L21" s="34" t="s">
        <v>49</v>
      </c>
      <c r="M21" s="35">
        <v>0.1</v>
      </c>
      <c r="N21" s="31">
        <v>0.9</v>
      </c>
      <c r="O21" s="36" t="str">
        <f t="shared" si="2"/>
        <v>ÇOK DÜŞÜK</v>
      </c>
      <c r="P21" s="28" t="s">
        <v>200</v>
      </c>
      <c r="Q21" s="32" t="s">
        <v>87</v>
      </c>
      <c r="R21" s="41" t="s">
        <v>93</v>
      </c>
      <c r="S21" s="41" t="s">
        <v>84</v>
      </c>
      <c r="T21" s="37" t="s">
        <v>42</v>
      </c>
    </row>
    <row r="22" spans="1:20" ht="60.75" thickBot="1" x14ac:dyDescent="0.3">
      <c r="A22" s="26">
        <v>18</v>
      </c>
      <c r="B22" s="40" t="s">
        <v>175</v>
      </c>
      <c r="C22" s="27" t="s">
        <v>176</v>
      </c>
      <c r="D22" s="28" t="s">
        <v>186</v>
      </c>
      <c r="E22" s="29" t="s">
        <v>72</v>
      </c>
      <c r="F22" s="30" t="s">
        <v>184</v>
      </c>
      <c r="G22" s="30" t="s">
        <v>185</v>
      </c>
      <c r="H22" s="31">
        <v>3</v>
      </c>
      <c r="I22" s="31">
        <v>2</v>
      </c>
      <c r="J22" s="32">
        <f t="shared" si="10"/>
        <v>6</v>
      </c>
      <c r="K22" s="33" t="s">
        <v>187</v>
      </c>
      <c r="L22" s="34" t="s">
        <v>49</v>
      </c>
      <c r="M22" s="35">
        <v>0.1</v>
      </c>
      <c r="N22" s="31">
        <v>0.6</v>
      </c>
      <c r="O22" s="36" t="str">
        <f t="shared" si="2"/>
        <v>ÇOK DÜŞÜK</v>
      </c>
      <c r="P22" s="28" t="s">
        <v>188</v>
      </c>
      <c r="Q22" s="32" t="s">
        <v>169</v>
      </c>
      <c r="R22" s="41" t="s">
        <v>93</v>
      </c>
      <c r="S22" s="41" t="s">
        <v>85</v>
      </c>
      <c r="T22" s="37" t="s">
        <v>42</v>
      </c>
    </row>
    <row r="23" spans="1:20" ht="75" x14ac:dyDescent="0.25">
      <c r="A23" s="26">
        <v>19</v>
      </c>
      <c r="B23" s="40" t="s">
        <v>175</v>
      </c>
      <c r="C23" s="27" t="s">
        <v>176</v>
      </c>
      <c r="D23" s="28" t="s">
        <v>177</v>
      </c>
      <c r="E23" s="29" t="s">
        <v>72</v>
      </c>
      <c r="F23" s="30" t="s">
        <v>178</v>
      </c>
      <c r="G23" s="30" t="s">
        <v>179</v>
      </c>
      <c r="H23" s="31">
        <v>3</v>
      </c>
      <c r="I23" s="31">
        <v>2</v>
      </c>
      <c r="J23" s="32">
        <f t="shared" si="10"/>
        <v>6</v>
      </c>
      <c r="K23" s="33" t="s">
        <v>180</v>
      </c>
      <c r="L23" s="34" t="s">
        <v>28</v>
      </c>
      <c r="M23" s="35">
        <v>0.4</v>
      </c>
      <c r="N23" s="31">
        <v>2.4</v>
      </c>
      <c r="O23" s="36" t="str">
        <f t="shared" si="2"/>
        <v>ÇOK DÜŞÜK</v>
      </c>
      <c r="P23" s="28" t="s">
        <v>181</v>
      </c>
      <c r="Q23" s="32" t="s">
        <v>169</v>
      </c>
      <c r="R23" s="41" t="s">
        <v>93</v>
      </c>
      <c r="S23" s="41" t="s">
        <v>84</v>
      </c>
      <c r="T23" s="37" t="s">
        <v>42</v>
      </c>
    </row>
    <row r="24" spans="1:20" s="25" customFormat="1" ht="47.25" customHeight="1" thickBot="1" x14ac:dyDescent="0.3">
      <c r="A24" s="59" t="s">
        <v>182</v>
      </c>
      <c r="B24" s="60"/>
      <c r="C24" s="61"/>
      <c r="D24" s="61"/>
      <c r="E24" s="61"/>
      <c r="F24" s="61"/>
      <c r="G24" s="61"/>
      <c r="H24" s="61"/>
      <c r="I24" s="61"/>
      <c r="J24" s="61"/>
      <c r="K24" s="61"/>
      <c r="L24" s="24"/>
      <c r="M24" s="24"/>
      <c r="N24" s="24"/>
      <c r="O24" s="24"/>
      <c r="P24" s="59" t="s">
        <v>183</v>
      </c>
      <c r="Q24" s="61"/>
      <c r="R24" s="61"/>
      <c r="S24" s="61"/>
      <c r="T24" s="61"/>
    </row>
    <row r="25" spans="1:20" ht="18" customHeight="1" x14ac:dyDescent="0.25">
      <c r="A25" s="1"/>
      <c r="B25" s="2"/>
      <c r="C25" s="2"/>
      <c r="D25" s="2"/>
      <c r="E25" s="2"/>
      <c r="F25" s="2"/>
      <c r="G25" s="2"/>
      <c r="H25" s="2"/>
      <c r="I25" s="2"/>
      <c r="J25" s="2"/>
      <c r="K25" s="2"/>
      <c r="L25" s="2"/>
      <c r="M25" s="2"/>
      <c r="N25" s="2"/>
      <c r="O25" s="2"/>
      <c r="P25" s="2"/>
      <c r="Q25" s="2"/>
      <c r="R25" s="2"/>
      <c r="S25" s="2"/>
      <c r="T25" s="2"/>
    </row>
    <row r="26" spans="1:20" ht="47.25" customHeight="1" x14ac:dyDescent="0.25">
      <c r="A26" s="62" t="s">
        <v>6</v>
      </c>
      <c r="B26" s="62"/>
      <c r="C26" s="62"/>
      <c r="D26" s="62"/>
      <c r="E26" s="62"/>
      <c r="F26" s="62"/>
      <c r="G26" s="62"/>
      <c r="H26" s="62"/>
      <c r="I26" s="62"/>
      <c r="J26" s="62"/>
      <c r="K26" s="62"/>
      <c r="L26" s="62"/>
      <c r="M26" s="62"/>
      <c r="N26" s="62"/>
      <c r="O26" s="62"/>
      <c r="P26" s="62"/>
      <c r="Q26" s="62"/>
      <c r="R26" s="62"/>
      <c r="S26" s="62"/>
      <c r="T26" s="62"/>
    </row>
    <row r="27" spans="1:20" s="38" customFormat="1" ht="15" x14ac:dyDescent="0.25">
      <c r="A27" s="43" t="s">
        <v>12</v>
      </c>
      <c r="B27" s="44"/>
      <c r="C27" s="45"/>
      <c r="D27" s="46" t="s">
        <v>59</v>
      </c>
      <c r="E27" s="47"/>
      <c r="F27" s="47"/>
      <c r="G27" s="47"/>
      <c r="H27" s="47"/>
      <c r="I27" s="47"/>
      <c r="J27" s="47"/>
      <c r="K27" s="47"/>
      <c r="L27" s="47"/>
      <c r="M27" s="47"/>
      <c r="N27" s="47"/>
      <c r="O27" s="47"/>
      <c r="P27" s="47"/>
      <c r="Q27" s="47"/>
      <c r="R27" s="47"/>
      <c r="S27" s="47"/>
      <c r="T27" s="48"/>
    </row>
    <row r="28" spans="1:20" s="38" customFormat="1" ht="15" x14ac:dyDescent="0.25">
      <c r="A28" s="49" t="s">
        <v>7</v>
      </c>
      <c r="B28" s="49"/>
      <c r="C28" s="49"/>
      <c r="D28" s="47" t="s">
        <v>5</v>
      </c>
      <c r="E28" s="47"/>
      <c r="F28" s="47"/>
      <c r="G28" s="47"/>
      <c r="H28" s="47"/>
      <c r="I28" s="47"/>
      <c r="J28" s="47"/>
      <c r="K28" s="47"/>
      <c r="L28" s="47"/>
      <c r="M28" s="47"/>
      <c r="N28" s="47"/>
      <c r="O28" s="47"/>
      <c r="P28" s="47"/>
      <c r="Q28" s="47"/>
      <c r="R28" s="47"/>
      <c r="S28" s="47"/>
      <c r="T28" s="48"/>
    </row>
    <row r="29" spans="1:20" s="39" customFormat="1" ht="15" x14ac:dyDescent="0.25">
      <c r="A29" s="50" t="s">
        <v>19</v>
      </c>
      <c r="B29" s="51"/>
      <c r="C29" s="52"/>
      <c r="D29" s="53" t="s">
        <v>75</v>
      </c>
      <c r="E29" s="54"/>
      <c r="F29" s="54"/>
      <c r="G29" s="54"/>
      <c r="H29" s="54"/>
      <c r="I29" s="54"/>
      <c r="J29" s="54"/>
      <c r="K29" s="54"/>
      <c r="L29" s="54"/>
      <c r="M29" s="54"/>
      <c r="N29" s="54"/>
      <c r="O29" s="54"/>
      <c r="P29" s="54"/>
      <c r="Q29" s="54"/>
      <c r="R29" s="54"/>
      <c r="S29" s="54"/>
      <c r="T29" s="55"/>
    </row>
    <row r="30" spans="1:20" s="38" customFormat="1" ht="15" x14ac:dyDescent="0.25">
      <c r="A30" s="73" t="s">
        <v>20</v>
      </c>
      <c r="B30" s="74"/>
      <c r="C30" s="75"/>
      <c r="D30" s="46" t="s">
        <v>76</v>
      </c>
      <c r="E30" s="47"/>
      <c r="F30" s="47"/>
      <c r="G30" s="47"/>
      <c r="H30" s="47"/>
      <c r="I30" s="47"/>
      <c r="J30" s="47"/>
      <c r="K30" s="47"/>
      <c r="L30" s="47"/>
      <c r="M30" s="47"/>
      <c r="N30" s="47"/>
      <c r="O30" s="47"/>
      <c r="P30" s="47"/>
      <c r="Q30" s="47"/>
      <c r="R30" s="47"/>
      <c r="S30" s="47"/>
      <c r="T30" s="48"/>
    </row>
    <row r="31" spans="1:20" s="38" customFormat="1" ht="15" x14ac:dyDescent="0.25">
      <c r="A31" s="43" t="s">
        <v>68</v>
      </c>
      <c r="B31" s="44"/>
      <c r="C31" s="45"/>
      <c r="D31" s="46" t="s">
        <v>61</v>
      </c>
      <c r="E31" s="47"/>
      <c r="F31" s="47"/>
      <c r="G31" s="47"/>
      <c r="H31" s="47"/>
      <c r="I31" s="47"/>
      <c r="J31" s="47"/>
      <c r="K31" s="47"/>
      <c r="L31" s="47"/>
      <c r="M31" s="47"/>
      <c r="N31" s="47"/>
      <c r="O31" s="47"/>
      <c r="P31" s="47"/>
      <c r="Q31" s="47"/>
      <c r="R31" s="47"/>
      <c r="S31" s="47"/>
      <c r="T31" s="48"/>
    </row>
    <row r="32" spans="1:20" s="38" customFormat="1" ht="15" x14ac:dyDescent="0.25">
      <c r="A32" s="43" t="s">
        <v>69</v>
      </c>
      <c r="B32" s="44"/>
      <c r="C32" s="45"/>
      <c r="D32" s="46" t="s">
        <v>60</v>
      </c>
      <c r="E32" s="47"/>
      <c r="F32" s="47"/>
      <c r="G32" s="47"/>
      <c r="H32" s="47"/>
      <c r="I32" s="47"/>
      <c r="J32" s="47"/>
      <c r="K32" s="47"/>
      <c r="L32" s="47"/>
      <c r="M32" s="47"/>
      <c r="N32" s="47"/>
      <c r="O32" s="47"/>
      <c r="P32" s="47"/>
      <c r="Q32" s="47"/>
      <c r="R32" s="47"/>
      <c r="S32" s="47"/>
      <c r="T32" s="48"/>
    </row>
    <row r="33" spans="1:20" s="38" customFormat="1" ht="15" x14ac:dyDescent="0.25">
      <c r="A33" s="43" t="s">
        <v>56</v>
      </c>
      <c r="B33" s="44"/>
      <c r="C33" s="45"/>
      <c r="D33" s="46" t="s">
        <v>65</v>
      </c>
      <c r="E33" s="47"/>
      <c r="F33" s="47"/>
      <c r="G33" s="47"/>
      <c r="H33" s="47"/>
      <c r="I33" s="47"/>
      <c r="J33" s="47"/>
      <c r="K33" s="47"/>
      <c r="L33" s="47"/>
      <c r="M33" s="47"/>
      <c r="N33" s="47"/>
      <c r="O33" s="47"/>
      <c r="P33" s="47"/>
      <c r="Q33" s="47"/>
      <c r="R33" s="47"/>
      <c r="S33" s="47"/>
      <c r="T33" s="48"/>
    </row>
    <row r="34" spans="1:20" s="38" customFormat="1" ht="15" x14ac:dyDescent="0.25">
      <c r="A34" s="43" t="s">
        <v>57</v>
      </c>
      <c r="B34" s="44"/>
      <c r="C34" s="45"/>
      <c r="D34" s="46" t="s">
        <v>62</v>
      </c>
      <c r="E34" s="47"/>
      <c r="F34" s="47"/>
      <c r="G34" s="47"/>
      <c r="H34" s="47"/>
      <c r="I34" s="47"/>
      <c r="J34" s="47"/>
      <c r="K34" s="47"/>
      <c r="L34" s="47"/>
      <c r="M34" s="47"/>
      <c r="N34" s="47"/>
      <c r="O34" s="47"/>
      <c r="P34" s="47"/>
      <c r="Q34" s="47"/>
      <c r="R34" s="47"/>
      <c r="S34" s="47"/>
      <c r="T34" s="48"/>
    </row>
    <row r="35" spans="1:20" s="38" customFormat="1" ht="15" x14ac:dyDescent="0.25">
      <c r="A35" s="76" t="s">
        <v>2</v>
      </c>
      <c r="B35" s="76"/>
      <c r="C35" s="76"/>
      <c r="D35" s="47" t="s">
        <v>63</v>
      </c>
      <c r="E35" s="47"/>
      <c r="F35" s="47"/>
      <c r="G35" s="47"/>
      <c r="H35" s="47"/>
      <c r="I35" s="47"/>
      <c r="J35" s="47"/>
      <c r="K35" s="47"/>
      <c r="L35" s="47"/>
      <c r="M35" s="47"/>
      <c r="N35" s="47"/>
      <c r="O35" s="47"/>
      <c r="P35" s="47"/>
      <c r="Q35" s="47"/>
      <c r="R35" s="47"/>
      <c r="S35" s="47"/>
      <c r="T35" s="48"/>
    </row>
    <row r="36" spans="1:20" s="38" customFormat="1" ht="15" x14ac:dyDescent="0.25">
      <c r="A36" s="43" t="s">
        <v>1</v>
      </c>
      <c r="B36" s="44"/>
      <c r="C36" s="45"/>
      <c r="D36" s="46" t="s">
        <v>11</v>
      </c>
      <c r="E36" s="47"/>
      <c r="F36" s="47"/>
      <c r="G36" s="47"/>
      <c r="H36" s="47"/>
      <c r="I36" s="47"/>
      <c r="J36" s="47"/>
      <c r="K36" s="47"/>
      <c r="L36" s="47"/>
      <c r="M36" s="47"/>
      <c r="N36" s="47"/>
      <c r="O36" s="47"/>
      <c r="P36" s="47"/>
      <c r="Q36" s="47"/>
      <c r="R36" s="47"/>
      <c r="S36" s="47"/>
      <c r="T36" s="48"/>
    </row>
    <row r="37" spans="1:20" s="38" customFormat="1" ht="15" x14ac:dyDescent="0.25">
      <c r="A37" s="43" t="s">
        <v>8</v>
      </c>
      <c r="B37" s="44"/>
      <c r="C37" s="45"/>
      <c r="D37" s="46" t="s">
        <v>66</v>
      </c>
      <c r="E37" s="47"/>
      <c r="F37" s="47"/>
      <c r="G37" s="47"/>
      <c r="H37" s="47"/>
      <c r="I37" s="47"/>
      <c r="J37" s="47"/>
      <c r="K37" s="47"/>
      <c r="L37" s="47"/>
      <c r="M37" s="47"/>
      <c r="N37" s="47"/>
      <c r="O37" s="47"/>
      <c r="P37" s="47"/>
      <c r="Q37" s="47"/>
      <c r="R37" s="47"/>
      <c r="S37" s="47"/>
      <c r="T37" s="48"/>
    </row>
    <row r="38" spans="1:20" s="38" customFormat="1" ht="15" x14ac:dyDescent="0.25">
      <c r="A38" s="43" t="s">
        <v>0</v>
      </c>
      <c r="B38" s="44"/>
      <c r="C38" s="45"/>
      <c r="D38" s="46" t="s">
        <v>67</v>
      </c>
      <c r="E38" s="47"/>
      <c r="F38" s="47"/>
      <c r="G38" s="47"/>
      <c r="H38" s="47"/>
      <c r="I38" s="47"/>
      <c r="J38" s="47"/>
      <c r="K38" s="47"/>
      <c r="L38" s="47"/>
      <c r="M38" s="47"/>
      <c r="N38" s="47"/>
      <c r="O38" s="47"/>
      <c r="P38" s="47"/>
      <c r="Q38" s="47"/>
      <c r="R38" s="47"/>
      <c r="S38" s="47"/>
      <c r="T38" s="48"/>
    </row>
    <row r="39" spans="1:20" s="38" customFormat="1" ht="16.5" customHeight="1" x14ac:dyDescent="0.25">
      <c r="A39" s="43" t="s">
        <v>3</v>
      </c>
      <c r="B39" s="44"/>
      <c r="C39" s="45"/>
      <c r="D39" s="46" t="s">
        <v>64</v>
      </c>
      <c r="E39" s="47"/>
      <c r="F39" s="47"/>
      <c r="G39" s="47"/>
      <c r="H39" s="47"/>
      <c r="I39" s="47"/>
      <c r="J39" s="47"/>
      <c r="K39" s="47"/>
      <c r="L39" s="47"/>
      <c r="M39" s="47"/>
      <c r="N39" s="47"/>
      <c r="O39" s="47"/>
      <c r="P39" s="47"/>
      <c r="Q39" s="47"/>
      <c r="R39" s="47"/>
      <c r="S39" s="47"/>
      <c r="T39" s="48"/>
    </row>
  </sheetData>
  <autoFilter ref="A1:T23">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autoFilter>
  <mergeCells count="50">
    <mergeCell ref="A33:C33"/>
    <mergeCell ref="D33:T33"/>
    <mergeCell ref="A34:C34"/>
    <mergeCell ref="D34:T34"/>
    <mergeCell ref="A35:C35"/>
    <mergeCell ref="D35:T35"/>
    <mergeCell ref="A30:C30"/>
    <mergeCell ref="D30:T30"/>
    <mergeCell ref="A31:C31"/>
    <mergeCell ref="D31:T31"/>
    <mergeCell ref="A32:C32"/>
    <mergeCell ref="D32:T32"/>
    <mergeCell ref="A36:C36"/>
    <mergeCell ref="D36:T36"/>
    <mergeCell ref="A37:C37"/>
    <mergeCell ref="D37:T37"/>
    <mergeCell ref="A38:C38"/>
    <mergeCell ref="D38:T38"/>
    <mergeCell ref="A39:C39"/>
    <mergeCell ref="D39:T39"/>
    <mergeCell ref="A1:T1"/>
    <mergeCell ref="A3:A4"/>
    <mergeCell ref="D3:D4"/>
    <mergeCell ref="K3:K4"/>
    <mergeCell ref="P3:P4"/>
    <mergeCell ref="Q3:Q4"/>
    <mergeCell ref="R3:S3"/>
    <mergeCell ref="T3:T4"/>
    <mergeCell ref="A2:T2"/>
    <mergeCell ref="F3:F4"/>
    <mergeCell ref="G3:G4"/>
    <mergeCell ref="H3:H4"/>
    <mergeCell ref="I3:I4"/>
    <mergeCell ref="J3:J4"/>
    <mergeCell ref="C3:C4"/>
    <mergeCell ref="E3:E4"/>
    <mergeCell ref="A24:K24"/>
    <mergeCell ref="A26:T26"/>
    <mergeCell ref="L3:L4"/>
    <mergeCell ref="M3:M4"/>
    <mergeCell ref="N3:N4"/>
    <mergeCell ref="O3:O4"/>
    <mergeCell ref="P24:T24"/>
    <mergeCell ref="B3:B4"/>
    <mergeCell ref="A27:C27"/>
    <mergeCell ref="D27:T27"/>
    <mergeCell ref="A28:C28"/>
    <mergeCell ref="D28:T28"/>
    <mergeCell ref="A29:C29"/>
    <mergeCell ref="D29:T29"/>
  </mergeCells>
  <conditionalFormatting sqref="J5:J14 J16 J18:J23">
    <cfRule type="cellIs" dxfId="24" priority="41" operator="between">
      <formula>16</formula>
      <formula>25</formula>
    </cfRule>
    <cfRule type="cellIs" dxfId="23" priority="42" operator="between">
      <formula>12</formula>
      <formula>15</formula>
    </cfRule>
    <cfRule type="cellIs" dxfId="22" priority="43" operator="between">
      <formula>6</formula>
      <formula>10</formula>
    </cfRule>
    <cfRule type="cellIs" dxfId="21" priority="44" operator="between">
      <formula>3</formula>
      <formula>5</formula>
    </cfRule>
    <cfRule type="cellIs" dxfId="20" priority="45" operator="between">
      <formula>1</formula>
      <formula>2</formula>
    </cfRule>
  </conditionalFormatting>
  <conditionalFormatting sqref="L5:L23">
    <cfRule type="beginsWith" dxfId="19" priority="56" operator="beginsWith" text="Kısmen">
      <formula>LEFT(L5,LEN("Kısmen"))="Kısmen"</formula>
    </cfRule>
    <cfRule type="endsWith" dxfId="18" priority="57" operator="endsWith" text="Değil">
      <formula>RIGHT(L5,LEN("Değil"))="Değil"</formula>
    </cfRule>
    <cfRule type="beginsWith" dxfId="17" priority="58" operator="beginsWith" text="Yeterli">
      <formula>LEFT(L5,LEN("Yeterli"))="Yeterli"</formula>
    </cfRule>
    <cfRule type="beginsWith" dxfId="16" priority="59" operator="beginsWith" text="Zayıf">
      <formula>LEFT(L5,LEN("Zayıf"))="Zayıf"</formula>
    </cfRule>
  </conditionalFormatting>
  <conditionalFormatting sqref="O5:O23">
    <cfRule type="cellIs" dxfId="15" priority="50" operator="equal">
      <formula>"ÇOK DÜŞÜK"</formula>
    </cfRule>
    <cfRule type="containsText" dxfId="14" priority="51" operator="containsText" text="ÇOK YÜKSEK">
      <formula>NOT(ISERROR(SEARCH("ÇOK YÜKSEK",O5)))</formula>
    </cfRule>
    <cfRule type="cellIs" dxfId="13" priority="52" operator="equal">
      <formula>"YÜKSEK"</formula>
    </cfRule>
    <cfRule type="containsText" dxfId="12" priority="53" operator="containsText" text="ORTA">
      <formula>NOT(ISERROR(SEARCH("ORTA",O5)))</formula>
    </cfRule>
    <cfRule type="beginsWith" dxfId="11" priority="54" operator="beginsWith" text="DÜŞÜK">
      <formula>LEFT(O5,LEN("DÜŞÜK"))="DÜŞÜK"</formula>
    </cfRule>
    <cfRule type="containsText" dxfId="10" priority="55" operator="containsText" text="ÇOK DÜŞ">
      <formula>NOT(ISERROR(SEARCH("ÇOK DÜŞ",O5)))</formula>
    </cfRule>
  </conditionalFormatting>
  <conditionalFormatting sqref="J15">
    <cfRule type="cellIs" dxfId="9" priority="6" operator="between">
      <formula>16</formula>
      <formula>25</formula>
    </cfRule>
    <cfRule type="cellIs" dxfId="8" priority="7" operator="between">
      <formula>12</formula>
      <formula>15</formula>
    </cfRule>
    <cfRule type="cellIs" dxfId="7" priority="8" operator="between">
      <formula>6</formula>
      <formula>10</formula>
    </cfRule>
    <cfRule type="cellIs" dxfId="6" priority="9" operator="between">
      <formula>3</formula>
      <formula>5</formula>
    </cfRule>
    <cfRule type="cellIs" dxfId="5" priority="10" operator="between">
      <formula>1</formula>
      <formula>2</formula>
    </cfRule>
  </conditionalFormatting>
  <conditionalFormatting sqref="J17">
    <cfRule type="cellIs" dxfId="4" priority="1" operator="between">
      <formula>16</formula>
      <formula>25</formula>
    </cfRule>
    <cfRule type="cellIs" dxfId="3" priority="2" operator="between">
      <formula>12</formula>
      <formula>15</formula>
    </cfRule>
    <cfRule type="cellIs" dxfId="2" priority="3" operator="between">
      <formula>6</formula>
      <formula>10</formula>
    </cfRule>
    <cfRule type="cellIs" dxfId="1" priority="4" operator="between">
      <formula>3</formula>
      <formula>5</formula>
    </cfRule>
    <cfRule type="cellIs" dxfId="0" priority="5" operator="between">
      <formula>1</formula>
      <formula>2</formula>
    </cfRule>
  </conditionalFormatting>
  <dataValidations count="2">
    <dataValidation type="list" allowBlank="1" showInputMessage="1" showErrorMessage="1" sqref="L5:L23">
      <formula1>"Yeterli Değil, Kısmen Yeterli, Yeterli, Seçiniz, Zayıf"</formula1>
    </dataValidation>
    <dataValidation type="list" allowBlank="1" showInputMessage="1" showErrorMessage="1" sqref="E5:E23">
      <formula1>"Seçiniz, Teknolojik Riskler, Proje Riskleri, Stratejik Riskler, Operasyonel Riskler, Finansal Riskler, Uyum Riskleri"</formula1>
    </dataValidation>
  </dataValidations>
  <pageMargins left="0.25" right="0.25" top="0.75" bottom="0.75" header="0.3" footer="0.3"/>
  <pageSetup scale="30" orientation="landscape"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'Risk Haritası'!$C$2:$C$7</xm:f>
          </x14:formula1>
          <xm:sqref>H5:H23</xm:sqref>
        </x14:dataValidation>
        <x14:dataValidation type="list" allowBlank="1" showInputMessage="1" showErrorMessage="1">
          <x14:formula1>
            <xm:f>'Risk Haritası'!$D$8:$I$8</xm:f>
          </x14:formula1>
          <xm:sqref>I5:I23</xm:sqref>
        </x14:dataValidation>
        <x14:dataValidation type="list" allowBlank="1" showInputMessage="1" showErrorMessage="1">
          <x14:formula1>
            <xm:f>'Durum-Açıklama'!$A$1:$A$6</xm:f>
          </x14:formula1>
          <xm:sqref>T5:T23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Q11"/>
  <sheetViews>
    <sheetView workbookViewId="0">
      <selection activeCell="Q17" sqref="Q17"/>
    </sheetView>
  </sheetViews>
  <sheetFormatPr defaultRowHeight="15" x14ac:dyDescent="0.25"/>
  <cols>
    <col min="2" max="2" width="18.28515625" customWidth="1"/>
    <col min="3" max="3" width="6.28515625" customWidth="1"/>
    <col min="4" max="8" width="15.7109375" customWidth="1"/>
    <col min="9" max="9" width="0" hidden="1" customWidth="1"/>
  </cols>
  <sheetData>
    <row r="1" spans="1:17" ht="27" thickBot="1" x14ac:dyDescent="0.45">
      <c r="A1" s="77" t="s">
        <v>30</v>
      </c>
      <c r="B1" s="78"/>
      <c r="C1" s="78"/>
      <c r="D1" s="78"/>
      <c r="E1" s="78"/>
      <c r="F1" s="78"/>
      <c r="G1" s="78"/>
      <c r="H1" s="79"/>
    </row>
    <row r="2" spans="1:17" hidden="1" thickBot="1" x14ac:dyDescent="0.35">
      <c r="A2" s="15"/>
      <c r="B2" s="16" t="s">
        <v>29</v>
      </c>
      <c r="C2" s="16" t="s">
        <v>29</v>
      </c>
      <c r="D2" s="15"/>
      <c r="E2" s="15"/>
      <c r="F2" s="15"/>
      <c r="G2" s="15"/>
      <c r="H2" s="15"/>
    </row>
    <row r="3" spans="1:17" ht="30" customHeight="1" thickBot="1" x14ac:dyDescent="0.3">
      <c r="A3" s="80" t="s">
        <v>31</v>
      </c>
      <c r="B3" s="3" t="s">
        <v>32</v>
      </c>
      <c r="C3" s="3">
        <v>5</v>
      </c>
      <c r="D3" s="10">
        <v>5</v>
      </c>
      <c r="E3" s="4">
        <v>10</v>
      </c>
      <c r="F3" s="19">
        <v>15</v>
      </c>
      <c r="G3" s="5">
        <v>20</v>
      </c>
      <c r="H3" s="6">
        <v>25</v>
      </c>
    </row>
    <row r="4" spans="1:17" ht="30" customHeight="1" x14ac:dyDescent="0.25">
      <c r="A4" s="81"/>
      <c r="B4" s="7" t="s">
        <v>33</v>
      </c>
      <c r="C4" s="7">
        <v>4</v>
      </c>
      <c r="D4" s="10">
        <v>4</v>
      </c>
      <c r="E4" s="8">
        <v>8</v>
      </c>
      <c r="F4" s="17">
        <v>12</v>
      </c>
      <c r="G4" s="5">
        <v>16</v>
      </c>
      <c r="H4" s="9">
        <v>20</v>
      </c>
    </row>
    <row r="5" spans="1:17" ht="30" customHeight="1" x14ac:dyDescent="0.25">
      <c r="A5" s="81"/>
      <c r="B5" s="7" t="s">
        <v>24</v>
      </c>
      <c r="C5" s="7">
        <v>3</v>
      </c>
      <c r="D5" s="10">
        <v>3</v>
      </c>
      <c r="E5" s="8">
        <v>6</v>
      </c>
      <c r="F5" s="8">
        <v>9</v>
      </c>
      <c r="G5" s="17">
        <v>12</v>
      </c>
      <c r="H5" s="20">
        <v>15</v>
      </c>
    </row>
    <row r="6" spans="1:17" ht="30" customHeight="1" x14ac:dyDescent="0.25">
      <c r="A6" s="81"/>
      <c r="B6" s="7" t="s">
        <v>34</v>
      </c>
      <c r="C6" s="7">
        <v>2</v>
      </c>
      <c r="D6" s="18">
        <v>2</v>
      </c>
      <c r="E6" s="10">
        <v>4</v>
      </c>
      <c r="F6" s="8">
        <v>6</v>
      </c>
      <c r="G6" s="8">
        <v>8</v>
      </c>
      <c r="H6" s="11">
        <v>10</v>
      </c>
    </row>
    <row r="7" spans="1:17" ht="30" customHeight="1" x14ac:dyDescent="0.25">
      <c r="A7" s="81"/>
      <c r="B7" s="7" t="s">
        <v>35</v>
      </c>
      <c r="C7" s="7">
        <v>1</v>
      </c>
      <c r="D7" s="18">
        <v>1</v>
      </c>
      <c r="E7" s="18">
        <v>2</v>
      </c>
      <c r="F7" s="10">
        <v>3</v>
      </c>
      <c r="G7" s="10">
        <v>4</v>
      </c>
      <c r="H7" s="10">
        <v>5</v>
      </c>
    </row>
    <row r="8" spans="1:17" ht="18" customHeight="1" x14ac:dyDescent="0.25">
      <c r="A8" s="84" t="s">
        <v>39</v>
      </c>
      <c r="B8" s="85"/>
      <c r="C8" s="86"/>
      <c r="D8" s="7">
        <v>1</v>
      </c>
      <c r="E8" s="7">
        <v>2</v>
      </c>
      <c r="F8" s="7">
        <v>3</v>
      </c>
      <c r="G8" s="7">
        <v>4</v>
      </c>
      <c r="H8" s="14">
        <v>5</v>
      </c>
      <c r="I8" t="s">
        <v>29</v>
      </c>
    </row>
    <row r="9" spans="1:17" ht="15.75" x14ac:dyDescent="0.25">
      <c r="A9" s="87"/>
      <c r="B9" s="88"/>
      <c r="C9" s="89"/>
      <c r="D9" s="12" t="s">
        <v>36</v>
      </c>
      <c r="E9" s="7" t="s">
        <v>26</v>
      </c>
      <c r="F9" s="7" t="s">
        <v>27</v>
      </c>
      <c r="G9" s="7" t="s">
        <v>25</v>
      </c>
      <c r="H9" s="13" t="s">
        <v>37</v>
      </c>
      <c r="I9" t="s">
        <v>29</v>
      </c>
    </row>
    <row r="10" spans="1:17" ht="34.5" thickBot="1" x14ac:dyDescent="0.3">
      <c r="A10" s="90"/>
      <c r="B10" s="91"/>
      <c r="C10" s="92"/>
      <c r="D10" s="82" t="s">
        <v>38</v>
      </c>
      <c r="E10" s="82"/>
      <c r="F10" s="82"/>
      <c r="G10" s="82"/>
      <c r="H10" s="83"/>
    </row>
    <row r="11" spans="1:17" ht="14.45" x14ac:dyDescent="0.3">
      <c r="Q11" t="s">
        <v>71</v>
      </c>
    </row>
  </sheetData>
  <mergeCells count="4">
    <mergeCell ref="A1:H1"/>
    <mergeCell ref="A3:A7"/>
    <mergeCell ref="D10:H10"/>
    <mergeCell ref="A8:C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J5"/>
  <sheetViews>
    <sheetView workbookViewId="0">
      <selection activeCell="C5" sqref="C5:D5"/>
    </sheetView>
  </sheetViews>
  <sheetFormatPr defaultRowHeight="15" x14ac:dyDescent="0.25"/>
  <cols>
    <col min="1" max="1" width="11.140625" customWidth="1"/>
    <col min="2" max="2" width="10.7109375" customWidth="1"/>
    <col min="4" max="4" width="10.140625" customWidth="1"/>
    <col min="5" max="5" width="16" customWidth="1"/>
    <col min="6" max="6" width="11.85546875" customWidth="1"/>
    <col min="7" max="7" width="16.42578125" customWidth="1"/>
    <col min="8" max="8" width="18.5703125" customWidth="1"/>
    <col min="9" max="9" width="14.7109375" customWidth="1"/>
    <col min="10" max="10" width="20" customWidth="1"/>
  </cols>
  <sheetData>
    <row r="1" spans="1:10" ht="76.5" customHeight="1" x14ac:dyDescent="0.25">
      <c r="A1" s="93" t="s">
        <v>46</v>
      </c>
      <c r="B1" s="93"/>
      <c r="C1" s="94" t="s">
        <v>47</v>
      </c>
      <c r="D1" s="94"/>
      <c r="E1" s="95" t="s">
        <v>48</v>
      </c>
      <c r="F1" s="95"/>
      <c r="G1" s="95"/>
      <c r="H1" s="95"/>
      <c r="I1" s="95"/>
      <c r="J1" s="95"/>
    </row>
    <row r="2" spans="1:10" ht="90" customHeight="1" x14ac:dyDescent="0.25">
      <c r="A2" s="96" t="s">
        <v>49</v>
      </c>
      <c r="B2" s="96"/>
      <c r="C2" s="97">
        <v>0.1</v>
      </c>
      <c r="D2" s="97"/>
      <c r="E2" s="98" t="s">
        <v>50</v>
      </c>
      <c r="F2" s="99"/>
      <c r="G2" s="99"/>
      <c r="H2" s="99"/>
      <c r="I2" s="99"/>
      <c r="J2" s="99"/>
    </row>
    <row r="3" spans="1:10" ht="90" customHeight="1" x14ac:dyDescent="0.25">
      <c r="A3" s="101" t="s">
        <v>28</v>
      </c>
      <c r="B3" s="101"/>
      <c r="C3" s="97">
        <v>0.4</v>
      </c>
      <c r="D3" s="97"/>
      <c r="E3" s="98" t="s">
        <v>51</v>
      </c>
      <c r="F3" s="99"/>
      <c r="G3" s="99"/>
      <c r="H3" s="99"/>
      <c r="I3" s="99"/>
      <c r="J3" s="99"/>
    </row>
    <row r="4" spans="1:10" ht="90" customHeight="1" x14ac:dyDescent="0.25">
      <c r="A4" s="102" t="s">
        <v>52</v>
      </c>
      <c r="B4" s="102"/>
      <c r="C4" s="97">
        <v>0.8</v>
      </c>
      <c r="D4" s="97"/>
      <c r="E4" s="98" t="s">
        <v>53</v>
      </c>
      <c r="F4" s="99"/>
      <c r="G4" s="99"/>
      <c r="H4" s="99"/>
      <c r="I4" s="99"/>
      <c r="J4" s="99"/>
    </row>
    <row r="5" spans="1:10" ht="90" customHeight="1" x14ac:dyDescent="0.25">
      <c r="A5" s="100" t="s">
        <v>54</v>
      </c>
      <c r="B5" s="100"/>
      <c r="C5" s="97">
        <v>1</v>
      </c>
      <c r="D5" s="97"/>
      <c r="E5" s="98" t="s">
        <v>55</v>
      </c>
      <c r="F5" s="99"/>
      <c r="G5" s="99"/>
      <c r="H5" s="99"/>
      <c r="I5" s="99"/>
      <c r="J5" s="99"/>
    </row>
  </sheetData>
  <mergeCells count="15">
    <mergeCell ref="A5:B5"/>
    <mergeCell ref="C5:D5"/>
    <mergeCell ref="E5:J5"/>
    <mergeCell ref="A3:B3"/>
    <mergeCell ref="C3:D3"/>
    <mergeCell ref="E3:J3"/>
    <mergeCell ref="A4:B4"/>
    <mergeCell ref="C4:D4"/>
    <mergeCell ref="E4:J4"/>
    <mergeCell ref="A1:B1"/>
    <mergeCell ref="C1:D1"/>
    <mergeCell ref="E1:J1"/>
    <mergeCell ref="A2:B2"/>
    <mergeCell ref="C2:D2"/>
    <mergeCell ref="E2:J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activeCell="A7" sqref="A7"/>
    </sheetView>
  </sheetViews>
  <sheetFormatPr defaultRowHeight="15" x14ac:dyDescent="0.25"/>
  <cols>
    <col min="1" max="1" width="15.140625" customWidth="1"/>
  </cols>
  <sheetData>
    <row r="1" spans="1:1" x14ac:dyDescent="0.25">
      <c r="A1" t="s">
        <v>40</v>
      </c>
    </row>
    <row r="2" spans="1:1" x14ac:dyDescent="0.25">
      <c r="A2" t="s">
        <v>41</v>
      </c>
    </row>
    <row r="3" spans="1:1" ht="14.45" x14ac:dyDescent="0.3">
      <c r="A3" t="s">
        <v>42</v>
      </c>
    </row>
    <row r="4" spans="1:1" x14ac:dyDescent="0.25">
      <c r="A4" t="s">
        <v>43</v>
      </c>
    </row>
    <row r="5" spans="1:1" x14ac:dyDescent="0.25">
      <c r="A5" t="s">
        <v>44</v>
      </c>
    </row>
    <row r="6" spans="1:1" x14ac:dyDescent="0.25">
      <c r="A6"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Birim Risk Kontrol Eylem Planı</vt:lpstr>
      <vt:lpstr>Risk Haritası</vt:lpstr>
      <vt:lpstr>Risk Yeterlilik Katsayısı</vt:lpstr>
      <vt:lpstr>Durum-Açıklama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Oğuz POLATTAŞ</dc:creator>
  <cp:lastModifiedBy>acer</cp:lastModifiedBy>
  <cp:lastPrinted>2026-05-15T07:49:08Z</cp:lastPrinted>
  <dcterms:created xsi:type="dcterms:W3CDTF">2013-07-02T07:39:59Z</dcterms:created>
  <dcterms:modified xsi:type="dcterms:W3CDTF">2026-10-01T07:40:25Z</dcterms:modified>
</cp:coreProperties>
</file>